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bookViews>
    <workbookView xWindow="0" yWindow="0" windowWidth="23040" windowHeight="9192"/>
  </bookViews>
  <sheets>
    <sheet name="Información" sheetId="1" r:id="rId1"/>
    <sheet name="Edad" sheetId="2" r:id="rId2"/>
    <sheet name="Sexo" sheetId="3" r:id="rId3"/>
    <sheet name="Raza" sheetId="4" r:id="rId4"/>
    <sheet name="Estatus" sheetId="5" r:id="rId5"/>
    <sheet name="Ganancias" sheetId="7" r:id="rId6"/>
    <sheet name="Ocupación" sheetId="9" r:id="rId7"/>
    <sheet name="Industria" sheetId="10" r:id="rId8"/>
    <sheet name="Clase" sheetId="11" r:id="rId9"/>
    <sheet name="Lugar" sheetId="12" r:id="rId10"/>
    <sheet name="Hora de salir al trabajo" sheetId="13" r:id="rId11"/>
    <sheet name="Tiempo de viaje" sheetId="14" r:id="rId12"/>
  </sheets>
  <definedNames>
    <definedName name="_xlnm.Print_Titles" localSheetId="1">Edad!$A:$A,Edad!$2:$2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6" i="14" l="1"/>
  <c r="H7" i="14"/>
  <c r="H8" i="14"/>
  <c r="H9" i="14"/>
  <c r="H10" i="14"/>
  <c r="H11" i="14"/>
  <c r="H12" i="14"/>
  <c r="H13" i="14"/>
  <c r="H5" i="14"/>
  <c r="F6" i="14"/>
  <c r="F7" i="14"/>
  <c r="F8" i="14"/>
  <c r="F9" i="14"/>
  <c r="F10" i="14"/>
  <c r="F11" i="14"/>
  <c r="F12" i="14"/>
  <c r="F13" i="14"/>
  <c r="F5" i="14"/>
  <c r="D6" i="14"/>
  <c r="D7" i="14"/>
  <c r="D8" i="14"/>
  <c r="D9" i="14"/>
  <c r="D10" i="14"/>
  <c r="D11" i="14"/>
  <c r="D12" i="14"/>
  <c r="D13" i="14"/>
  <c r="D5" i="14"/>
  <c r="B6" i="14"/>
  <c r="B7" i="14"/>
  <c r="B8" i="14"/>
  <c r="B9" i="14"/>
  <c r="B10" i="14"/>
  <c r="B11" i="14"/>
  <c r="B12" i="14"/>
  <c r="B13" i="14"/>
  <c r="B5" i="14"/>
  <c r="H6" i="13"/>
  <c r="H7" i="13"/>
  <c r="H8" i="13"/>
  <c r="H9" i="13"/>
  <c r="H10" i="13"/>
  <c r="H11" i="13"/>
  <c r="H12" i="13"/>
  <c r="H13" i="13"/>
  <c r="H14" i="13"/>
  <c r="H5" i="13"/>
  <c r="F6" i="13"/>
  <c r="F7" i="13"/>
  <c r="F8" i="13"/>
  <c r="F9" i="13"/>
  <c r="F10" i="13"/>
  <c r="F11" i="13"/>
  <c r="F12" i="13"/>
  <c r="F13" i="13"/>
  <c r="F14" i="13"/>
  <c r="F5" i="13"/>
  <c r="D6" i="13"/>
  <c r="D7" i="13"/>
  <c r="D8" i="13"/>
  <c r="D9" i="13"/>
  <c r="D10" i="13"/>
  <c r="D11" i="13"/>
  <c r="D12" i="13"/>
  <c r="D13" i="13"/>
  <c r="D14" i="13"/>
  <c r="D5" i="13"/>
  <c r="B6" i="13"/>
  <c r="B7" i="13"/>
  <c r="B8" i="13"/>
  <c r="B9" i="13"/>
  <c r="B10" i="13"/>
  <c r="B11" i="13"/>
  <c r="B12" i="13"/>
  <c r="B13" i="13"/>
  <c r="B14" i="13"/>
  <c r="B5" i="13"/>
  <c r="J6" i="12"/>
  <c r="J5" i="12"/>
  <c r="H6" i="12"/>
  <c r="H7" i="12"/>
  <c r="H8" i="12"/>
  <c r="H5" i="12"/>
  <c r="F6" i="12"/>
  <c r="F7" i="12"/>
  <c r="F8" i="12"/>
  <c r="F5" i="12"/>
  <c r="D6" i="12"/>
  <c r="D7" i="12"/>
  <c r="D8" i="12"/>
  <c r="D5" i="12"/>
  <c r="B6" i="12"/>
  <c r="B7" i="12"/>
  <c r="B8" i="12"/>
  <c r="B5" i="12"/>
  <c r="J6" i="11"/>
  <c r="J7" i="11"/>
  <c r="J8" i="11"/>
  <c r="J5" i="11"/>
  <c r="H6" i="11"/>
  <c r="H7" i="11"/>
  <c r="H8" i="11"/>
  <c r="H5" i="11"/>
  <c r="F6" i="11"/>
  <c r="F7" i="11"/>
  <c r="F8" i="11"/>
  <c r="F5" i="11"/>
  <c r="D6" i="11"/>
  <c r="D7" i="11"/>
  <c r="D8" i="11"/>
  <c r="D5" i="11"/>
  <c r="B6" i="11"/>
  <c r="B7" i="11"/>
  <c r="B8" i="11"/>
  <c r="B5" i="11"/>
  <c r="J17" i="10"/>
  <c r="J6" i="10"/>
  <c r="J7" i="10"/>
  <c r="J8" i="10"/>
  <c r="J9" i="10"/>
  <c r="J10" i="10"/>
  <c r="J11" i="10"/>
  <c r="J12" i="10"/>
  <c r="J13" i="10"/>
  <c r="J14" i="10"/>
  <c r="J15" i="10"/>
  <c r="J16" i="10"/>
  <c r="J5" i="10"/>
  <c r="H6" i="10"/>
  <c r="H7" i="10"/>
  <c r="H8" i="10"/>
  <c r="H9" i="10"/>
  <c r="H10" i="10"/>
  <c r="H11" i="10"/>
  <c r="H12" i="10"/>
  <c r="H13" i="10"/>
  <c r="H14" i="10"/>
  <c r="H15" i="10"/>
  <c r="H16" i="10"/>
  <c r="H17" i="10"/>
  <c r="H5" i="10"/>
  <c r="F6" i="10"/>
  <c r="F7" i="10"/>
  <c r="F8" i="10"/>
  <c r="F9" i="10"/>
  <c r="F10" i="10"/>
  <c r="F11" i="10"/>
  <c r="F12" i="10"/>
  <c r="F13" i="10"/>
  <c r="F14" i="10"/>
  <c r="F15" i="10"/>
  <c r="F16" i="10"/>
  <c r="F17" i="10"/>
  <c r="F5" i="10"/>
  <c r="D6" i="10"/>
  <c r="D7" i="10"/>
  <c r="D8" i="10"/>
  <c r="D9" i="10"/>
  <c r="D10" i="10"/>
  <c r="D11" i="10"/>
  <c r="D12" i="10"/>
  <c r="D13" i="10"/>
  <c r="D14" i="10"/>
  <c r="D15" i="10"/>
  <c r="D16" i="10"/>
  <c r="D17" i="10"/>
  <c r="D5" i="10"/>
  <c r="B6" i="10"/>
  <c r="B7" i="10"/>
  <c r="B8" i="10"/>
  <c r="B9" i="10"/>
  <c r="B10" i="10"/>
  <c r="B11" i="10"/>
  <c r="B12" i="10"/>
  <c r="B13" i="10"/>
  <c r="B14" i="10"/>
  <c r="B15" i="10"/>
  <c r="B16" i="10"/>
  <c r="B17" i="10"/>
  <c r="B5" i="10"/>
  <c r="J6" i="9"/>
  <c r="J7" i="9"/>
  <c r="J8" i="9"/>
  <c r="J9" i="9"/>
  <c r="J10" i="9"/>
  <c r="J5" i="9"/>
  <c r="H6" i="9"/>
  <c r="H7" i="9"/>
  <c r="H8" i="9"/>
  <c r="H9" i="9"/>
  <c r="H10" i="9"/>
  <c r="H5" i="9"/>
  <c r="F6" i="9"/>
  <c r="F7" i="9"/>
  <c r="F8" i="9"/>
  <c r="F9" i="9"/>
  <c r="F10" i="9"/>
  <c r="F5" i="9"/>
  <c r="D6" i="9"/>
  <c r="D7" i="9"/>
  <c r="D8" i="9"/>
  <c r="D9" i="9"/>
  <c r="D10" i="9"/>
  <c r="D5" i="9"/>
  <c r="B6" i="9"/>
  <c r="B7" i="9"/>
  <c r="B8" i="9"/>
  <c r="B9" i="9"/>
  <c r="B10" i="9"/>
  <c r="B5" i="9"/>
  <c r="J6" i="7"/>
  <c r="J7" i="7"/>
  <c r="J8" i="7"/>
  <c r="J9" i="7"/>
  <c r="J10" i="7"/>
  <c r="J11" i="7"/>
  <c r="J12" i="7"/>
  <c r="J5" i="7"/>
  <c r="H6" i="7"/>
  <c r="H7" i="7"/>
  <c r="H8" i="7"/>
  <c r="H9" i="7"/>
  <c r="H10" i="7"/>
  <c r="H11" i="7"/>
  <c r="H12" i="7"/>
  <c r="H5" i="7"/>
  <c r="F6" i="7"/>
  <c r="F7" i="7"/>
  <c r="F8" i="7"/>
  <c r="F9" i="7"/>
  <c r="F10" i="7"/>
  <c r="F11" i="7"/>
  <c r="F12" i="7"/>
  <c r="F5" i="7"/>
  <c r="D6" i="7"/>
  <c r="D7" i="7"/>
  <c r="D8" i="7"/>
  <c r="D9" i="7"/>
  <c r="D10" i="7"/>
  <c r="D11" i="7"/>
  <c r="D12" i="7"/>
  <c r="D5" i="7"/>
  <c r="B6" i="7"/>
  <c r="B7" i="7"/>
  <c r="B8" i="7"/>
  <c r="B9" i="7"/>
  <c r="B10" i="7"/>
  <c r="B11" i="7"/>
  <c r="B12" i="7"/>
  <c r="B5" i="7"/>
  <c r="J6" i="5"/>
  <c r="J7" i="5"/>
  <c r="J8" i="5"/>
  <c r="J5" i="5"/>
  <c r="H6" i="5"/>
  <c r="H7" i="5"/>
  <c r="H8" i="5"/>
  <c r="H5" i="5"/>
  <c r="F6" i="5"/>
  <c r="F7" i="5"/>
  <c r="F8" i="5"/>
  <c r="F5" i="5"/>
  <c r="D6" i="5"/>
  <c r="D7" i="5"/>
  <c r="D8" i="5"/>
  <c r="D5" i="5"/>
  <c r="B6" i="5"/>
  <c r="B7" i="5"/>
  <c r="B8" i="5"/>
  <c r="B5" i="5"/>
  <c r="J7" i="4"/>
  <c r="J8" i="4"/>
  <c r="J9" i="4"/>
  <c r="J10" i="4"/>
  <c r="J11" i="4"/>
  <c r="J6" i="4"/>
  <c r="H9" i="4"/>
  <c r="H10" i="4"/>
  <c r="H11" i="4"/>
  <c r="H8" i="4"/>
  <c r="H7" i="4"/>
  <c r="H6" i="4"/>
  <c r="F9" i="4"/>
  <c r="F10" i="4"/>
  <c r="F11" i="4"/>
  <c r="F8" i="4"/>
  <c r="F7" i="4"/>
  <c r="F6" i="4"/>
  <c r="D9" i="4"/>
  <c r="D10" i="4"/>
  <c r="D11" i="4"/>
  <c r="D8" i="4"/>
  <c r="D7" i="4"/>
  <c r="D6" i="4"/>
  <c r="B9" i="4"/>
  <c r="B10" i="4"/>
  <c r="B11" i="4"/>
  <c r="B8" i="4"/>
  <c r="B7" i="4"/>
  <c r="B6" i="4"/>
  <c r="J6" i="3"/>
  <c r="J5" i="3"/>
  <c r="H6" i="3"/>
  <c r="H5" i="3"/>
  <c r="F6" i="3"/>
  <c r="F5" i="3"/>
  <c r="D6" i="3"/>
  <c r="D5" i="3"/>
  <c r="B6" i="3"/>
  <c r="B5" i="3"/>
  <c r="J6" i="2"/>
  <c r="J7" i="2"/>
  <c r="J8" i="2"/>
  <c r="J9" i="2"/>
  <c r="J10" i="2"/>
  <c r="J5" i="2"/>
  <c r="H6" i="2"/>
  <c r="H7" i="2"/>
  <c r="H8" i="2"/>
  <c r="H9" i="2"/>
  <c r="H10" i="2"/>
  <c r="H5" i="2"/>
  <c r="F6" i="2"/>
  <c r="F7" i="2"/>
  <c r="F8" i="2"/>
  <c r="F9" i="2"/>
  <c r="F10" i="2"/>
  <c r="F5" i="2"/>
  <c r="D6" i="2"/>
  <c r="D7" i="2"/>
  <c r="D8" i="2"/>
  <c r="D9" i="2"/>
  <c r="D10" i="2"/>
  <c r="D5" i="2"/>
  <c r="B6" i="2"/>
  <c r="B7" i="2"/>
  <c r="B8" i="2"/>
  <c r="B9" i="2"/>
  <c r="B10" i="2"/>
  <c r="B5" i="2"/>
</calcChain>
</file>

<file path=xl/sharedStrings.xml><?xml version="1.0" encoding="utf-8"?>
<sst xmlns="http://schemas.openxmlformats.org/spreadsheetml/2006/main" count="373" uniqueCount="153">
  <si>
    <t/>
  </si>
  <si>
    <t>S0802</t>
  </si>
  <si>
    <t>American Community Survey</t>
  </si>
  <si>
    <t>2023</t>
  </si>
  <si>
    <t>ACSST1Y2023</t>
  </si>
  <si>
    <t>ACS 1-Year Estimates Subject Tables</t>
  </si>
  <si>
    <t>MLA:</t>
  </si>
  <si>
    <t>U.S. Census Bureau, U.S. Department of Commerce. "Means of Transportation to Work by Selected Characteristics." American Community Survey, ACS 1-Year Estimates Subject Tables, Table S0802, 2023, https://data.census.gov/table/ACSST1Y2023.S0802?g=040XX00US72. Accessed on December 5, 2024.</t>
  </si>
  <si>
    <t>API URL:</t>
  </si>
  <si>
    <t>https://api.census.gov/data/2023/acs/acs1/subject</t>
  </si>
  <si>
    <t>Puerto Rico</t>
  </si>
  <si>
    <t>https://data.census.gov/table/ACSST1Y2023.S0802?g=040XX00US72</t>
  </si>
  <si>
    <t>Total</t>
  </si>
  <si>
    <t>1,158,530</t>
  </si>
  <si>
    <t>78,348</t>
  </si>
  <si>
    <t>N</t>
  </si>
  <si>
    <t>(X)</t>
  </si>
  <si>
    <t>EDAD</t>
  </si>
  <si>
    <t>CLASE DE TRABAJADOR</t>
  </si>
  <si>
    <t>HORA DE SALIDA PARA IR AL TRABAJO</t>
  </si>
  <si>
    <t>TIEMPO DE VIAJE AL TRABAJO</t>
  </si>
  <si>
    <t>Nota: La tabla que se muestra puede haber sido modificada por las selecciones del usuario. Es posible que falte alguna información.</t>
  </si>
  <si>
    <t>Filtros</t>
  </si>
  <si>
    <t>NOTAS DE DATOS</t>
  </si>
  <si>
    <t>IDENTIFICADOR:</t>
  </si>
  <si>
    <t>ENCUESTA:</t>
  </si>
  <si>
    <t>AÑO:</t>
  </si>
  <si>
    <t>CONJUNTO DE DATOS:</t>
  </si>
  <si>
    <t>PRODUCTO:</t>
  </si>
  <si>
    <t>SELECCIONES DE USUARIO</t>
  </si>
  <si>
    <t>DIRECCIÓN WEB</t>
  </si>
  <si>
    <t>NOTAS DE LA TABLA</t>
  </si>
  <si>
    <t>Aunque la Encuesta sobre la Comunidad Estadounidense (ACS, por sus siglas en inglés) produce estimaciones demográficas, de población y de unidades de vivienda, el censo decenal es la fuente oficial de los totales de población para el 1 de abril de cada año decenal. Entre censos, el Programa de Estimaciones de Población de la Oficina del Censo produce y difunde las estimaciones oficiales de la población de la nación, los estados, los condados, las ciudades y los pueblos, y las estimaciones de las unidades de vivienda y la población de los alojamientos colectivos de los estados y condados.</t>
  </si>
  <si>
    <t>La información sobre la Encuesta sobre la Comunidad Estadounidense (ACS, por sus siglas en inglés) se puede encontrar en el sitio web de la ACS. La documentación complementaria, que incluye listas de códigos, definiciones de temas, precisión de datos y pruebas estadísticas, y una lista completa de tablas y estructuras de tablas de la ACS (sin estimaciones), se puede encontrar en la sección Documentación técnica del sitio web de la ACS.
El tamaño de la muestra y las medidas de calidad de los datos (incluidas las tasas de cobertura, las tasas de asignación y las tasas de respuesta) se pueden encontrar en el sitio web de la Encuesta sobre la Comunidad Estadounidense, en la sección Metodología.</t>
  </si>
  <si>
    <t>Los datos de la ACS reflejan generalmente los límites geográficos de las áreas legales y estadísticas al 1 de enero del año de estimación. Para obtener más información, consulte Límites geográficos por año.</t>
  </si>
  <si>
    <t>Los usuarios deben tener en cuenta las posibles diferencias en los límites geográficos, el contenido o la codificación de los cuestionarios u otras cuestiones metodológicas al comparar los datos de la ACS de diferentes años. Las diferencias estadísticamente significativas que se muestran en los perfiles de comparación de la ACS o en los análisis de los propios usuarios de los datos pueden ser el resultado de estas diferencias y, por lo tanto, podrían no reflejar necesariamente cambios en las características sociales, económicas, demográficas o de vivienda que se comparan. Para obtener más información, consulte Comparación de datos de la ACS.</t>
  </si>
  <si>
    <t>Fuente: U.S. Census Bureau, 2023 American Community Survey 1-Year Estimates</t>
  </si>
  <si>
    <t>Nacido en el extranjero excluye a las personas nacidas fuera de los Estados Unidos de padres que son ciudadanos estadounidenses.</t>
  </si>
  <si>
    <t>Entre los trabajadores se encuentran miembros de las Fuerzas Armadas y civiles que estuvieron trabajando la semana pasada.</t>
  </si>
  <si>
    <t>Los títulos de las industrias y sus códigos de 4 dígitos se basan en el Sistema de Clasificación Industrial de América del Norte de 2022. Las categorías de la industria se adhieren a las pautas emitidas en el Memorando de Aclaración N.° 2, "Estructura de agregación alternativa del NAICS para uso de las agencias estadísticas de los EE. UU.", emitido por la Oficina de Administración y Presupuesto.</t>
  </si>
  <si>
    <t>Los títulos de ocupaciones y sus códigos de 4 dígitos se basan en la Clasificación Ocupacional Estándar de 2018.</t>
  </si>
  <si>
    <t xml:space="preserve">Los datos se basan en una muestra y están sujetos a la variabilidad del muestreo. </t>
  </si>
  <si>
    <t>Cuando falta información o hay alguna inconsistencia, la Oficina del Censo asigna de manera lógica un valor aceptable utilizando la respuesta a una o más preguntas relacionadas. Si no es posible una asignación lógica, los datos se completan utilizando un proceso estadístico llamado asignación, que utiliza una persona o un hogar similar para proporcionar un valor de donante. La sección "Asignado" es el número de encuestados que recibieron un valor asignado para un tema en particular.</t>
  </si>
  <si>
    <t>Las estimaciones de las poblaciones urbanas y rurales, las unidades de vivienda y las características reflejan los límites de las áreas urbanas definidas con base en los datos del Censo de 2020. Como resultado, los datos de las áreas urbanas y rurales de la Encuesta de Población de América del Norte no necesariamente reflejan los resultados de la urbanización en curso.</t>
  </si>
  <si>
    <r>
      <t xml:space="preserve">Explicación de los símbolos: </t>
    </r>
    <r>
      <rPr>
        <b/>
        <sz val="11"/>
        <color theme="1"/>
        <rFont val="Calibri"/>
        <family val="2"/>
        <scheme val="minor"/>
      </rPr>
      <t>-</t>
    </r>
    <r>
      <rPr>
        <sz val="11"/>
        <color theme="1"/>
        <rFont val="Calibri"/>
        <family val="2"/>
        <scheme val="minor"/>
      </rPr>
      <t xml:space="preserve"> No se pudo calcular la estimación porque no hubo suficiente número de observaciones de muestra. Para una estimación de la razón de las medianas, una o ambas estimaciones de la mediana se encuentran en el intervalo más bajo o más alto de una distribución abierta. Para una estimación de la mediana de 5 años, el margen de error asociado con una mediana fue mayor que la mediana misma. </t>
    </r>
    <r>
      <rPr>
        <b/>
        <sz val="11"/>
        <color theme="1"/>
        <rFont val="Calibri"/>
        <family val="2"/>
        <scheme val="minor"/>
      </rPr>
      <t>N</t>
    </r>
    <r>
      <rPr>
        <sz val="11"/>
        <color theme="1"/>
        <rFont val="Calibri"/>
        <family val="2"/>
        <scheme val="minor"/>
      </rPr>
      <t xml:space="preserve"> No se puede mostrar la estimación porque no hubo suficiente número de casos de muestra en el área geográfica seleccionada. </t>
    </r>
    <r>
      <rPr>
        <b/>
        <sz val="11"/>
        <color theme="1"/>
        <rFont val="Calibri"/>
        <family val="2"/>
        <scheme val="minor"/>
      </rPr>
      <t>(X)</t>
    </r>
    <r>
      <rPr>
        <sz val="11"/>
        <color theme="1"/>
        <rFont val="Calibri"/>
        <family val="2"/>
        <scheme val="minor"/>
      </rPr>
      <t xml:space="preserve"> La estimación no es aplicable o no está disponibles. </t>
    </r>
  </si>
  <si>
    <r>
      <t xml:space="preserve">Auto, camión o camioneta. 
</t>
    </r>
    <r>
      <rPr>
        <b/>
        <sz val="11"/>
        <color theme="1"/>
        <rFont val="Calibri"/>
        <family val="2"/>
        <scheme val="minor"/>
      </rPr>
      <t>Coche compartido</t>
    </r>
  </si>
  <si>
    <t>Transporte público
(excepto taxi)</t>
  </si>
  <si>
    <r>
      <rPr>
        <sz val="11"/>
        <rFont val="Calibri"/>
        <family val="2"/>
      </rPr>
      <t>Transporte público</t>
    </r>
    <r>
      <rPr>
        <b/>
        <sz val="11"/>
        <rFont val="Calibri"/>
        <family val="2"/>
      </rPr>
      <t xml:space="preserve">
(excepto taxi)</t>
    </r>
  </si>
  <si>
    <r>
      <rPr>
        <sz val="11"/>
        <rFont val="Calibri"/>
        <family val="2"/>
      </rPr>
      <t xml:space="preserve">Auto, camión o camioneta. </t>
    </r>
    <r>
      <rPr>
        <b/>
        <sz val="11"/>
        <rFont val="Calibri"/>
        <family val="2"/>
      </rPr>
      <t xml:space="preserve">
</t>
    </r>
    <r>
      <rPr>
        <b/>
        <sz val="11"/>
        <color theme="1"/>
        <rFont val="Calibri"/>
        <family val="2"/>
        <scheme val="minor"/>
      </rPr>
      <t>Coche compartido</t>
    </r>
  </si>
  <si>
    <t>Trabaja desde casa</t>
  </si>
  <si>
    <t>Etiqueta</t>
  </si>
  <si>
    <t>Trabajadores de 16 años y más</t>
  </si>
  <si>
    <t>16 a 19 años</t>
  </si>
  <si>
    <t>20 a 24 años</t>
  </si>
  <si>
    <t>45 a 54 años</t>
  </si>
  <si>
    <t>55 a 59 años</t>
  </si>
  <si>
    <t>60 años y más</t>
  </si>
  <si>
    <t>25 a 44 años</t>
  </si>
  <si>
    <t>Edad media (años)</t>
  </si>
  <si>
    <r>
      <rPr>
        <sz val="11"/>
        <rFont val="Calibri"/>
        <family val="2"/>
      </rPr>
      <t xml:space="preserve">Auto, camión o camioneta. </t>
    </r>
    <r>
      <rPr>
        <b/>
        <sz val="11"/>
        <rFont val="Calibri"/>
        <family val="2"/>
      </rPr>
      <t xml:space="preserve">
Conduce solo/a</t>
    </r>
  </si>
  <si>
    <t>Frecuencia Absoluta</t>
  </si>
  <si>
    <t>Frecuencia Relativa</t>
  </si>
  <si>
    <t>SEXO</t>
  </si>
  <si>
    <t>Masculino</t>
  </si>
  <si>
    <t>Femenino</t>
  </si>
  <si>
    <t>Auto, camión o camioneta. 
Conduce solo/a</t>
  </si>
  <si>
    <t>RAZA Y ORIGEN HISPANO O LATINO</t>
  </si>
  <si>
    <t>Una sola raza</t>
  </si>
  <si>
    <t>Blanca</t>
  </si>
  <si>
    <t>Negra o afroamericana</t>
  </si>
  <si>
    <t>Alguna otra raza</t>
  </si>
  <si>
    <t>Dos o más razas</t>
  </si>
  <si>
    <t>Origen hispano o latino (de cualquier raza)</t>
  </si>
  <si>
    <t>Solo blanca, no hispano o latino</t>
  </si>
  <si>
    <t>ESTATUS DE NATIVIDAD Y CIUDADANÍA</t>
  </si>
  <si>
    <t>Nativo</t>
  </si>
  <si>
    <t>Nacido en el extranjero</t>
  </si>
  <si>
    <t>Ciudadano estadounidense naturalizado</t>
  </si>
  <si>
    <t>No es ciudadano estadounidense</t>
  </si>
  <si>
    <t>Puerto Rico: Medios de transporte al trabajo según estatus (ESTIMACIONES)</t>
  </si>
  <si>
    <t>Puerto Rico: Medios de transporte al trabajo según raza (ESTIMACIONES)</t>
  </si>
  <si>
    <t>Puerto Rico: Medios de transporte al trabajo según sexo (ESTIMACIONES)</t>
  </si>
  <si>
    <t>Puerto Rico: Medios de transporte al trabajo según edad (ESTIMACIONES)</t>
  </si>
  <si>
    <t>Trabajadores de 16 años y más con ingresos</t>
  </si>
  <si>
    <t>GANANCIAS DE LOS TRABAJADORES EN LOS ÚLTIMOS 12 MESES (EN DÓLARES AJUSTADOS POR INFLACIÓN DE 2023)</t>
  </si>
  <si>
    <t>Puerto Rico: Medios de transporte al trabajo según ganancias (ESTIMACIONES)</t>
  </si>
  <si>
    <t>OCUPACIÓN</t>
  </si>
  <si>
    <t>$1 a $9,999 o menos</t>
  </si>
  <si>
    <t>$10,000 a $14,999</t>
  </si>
  <si>
    <t>$15,000 a $24,999</t>
  </si>
  <si>
    <t>$25,000 a $34,999</t>
  </si>
  <si>
    <t>$35,000 a $49,999</t>
  </si>
  <si>
    <t>$50,000 a $64,999</t>
  </si>
  <si>
    <t>$65,000 a $74,999</t>
  </si>
  <si>
    <t>$75,000 o más</t>
  </si>
  <si>
    <t>Media de ganancias (dollars)</t>
  </si>
  <si>
    <t>Puerto Rico: Medios de transporte al trabajo según ocupación (ESTIMACIONES)</t>
  </si>
  <si>
    <t>Recursos naturales, construcción y mantenimiento</t>
  </si>
  <si>
    <t>Ventas y oficina</t>
  </si>
  <si>
    <t>Servicios</t>
  </si>
  <si>
    <t>Administración, negocios, ciencias y artes.</t>
  </si>
  <si>
    <t>Producción, transporte y movimiento de materiales.</t>
  </si>
  <si>
    <t>Ocupaciones militares específicas</t>
  </si>
  <si>
    <t>INDUSTRIA</t>
  </si>
  <si>
    <t>Puerto Rico: Medios de transporte al trabajo según industria (ESTIMACIONES)</t>
  </si>
  <si>
    <t>Agricultura, silvicultura, pesca y caza, y minería</t>
  </si>
  <si>
    <t>Construcción</t>
  </si>
  <si>
    <t>Manufactura</t>
  </si>
  <si>
    <t>Comercio al por mayor</t>
  </si>
  <si>
    <t>Comercio al por menor</t>
  </si>
  <si>
    <t>Transporte, almacenamiento y servicios públicos</t>
  </si>
  <si>
    <t>Información, finanzas y seguros, bienes raíces y alquiler</t>
  </si>
  <si>
    <t>Servicios profesionales, científicos, de gestión, administrativos y de manejo de desechos</t>
  </si>
  <si>
    <t>Servicios educativos, de salud y asistencia social</t>
  </si>
  <si>
    <t>Artes, entretenimiento, recreación, alojamiento y servicios de alimentos</t>
  </si>
  <si>
    <t>Otros servicios (excepto administración pública)</t>
  </si>
  <si>
    <t>Administración pública</t>
  </si>
  <si>
    <t>Fuerzas armadas</t>
  </si>
  <si>
    <t>Puerto Rico: Medios de transporte al trabajo según clase (ESTIMACIONES)</t>
  </si>
  <si>
    <t>Trabajadores privados asalariados</t>
  </si>
  <si>
    <t>Trabajadores del gobierno</t>
  </si>
  <si>
    <t>Trabajadores por cuenta propia en negocios no incorporados</t>
  </si>
  <si>
    <t>Trabajadores familiares no remunerados</t>
  </si>
  <si>
    <t>LUGAR DE TRABAJO</t>
  </si>
  <si>
    <t>Trabajó en el estado de residencia</t>
  </si>
  <si>
    <t>Trabajó en el condado de residencia</t>
  </si>
  <si>
    <t>Trabajó fuera del condado de residencia</t>
  </si>
  <si>
    <t>Trabajó fuera del estado de residencia</t>
  </si>
  <si>
    <t>Trabajadores de 16 años o más que no trabajaron desde casa</t>
  </si>
  <si>
    <t>12:00 a.m. a 4:59 a.m.</t>
  </si>
  <si>
    <t>5:00 a.m. a 5:29 a.m.</t>
  </si>
  <si>
    <t>5:30 a.m. a 5:59 a.m.</t>
  </si>
  <si>
    <t>6:00 a.m. a 6:29 a.m.</t>
  </si>
  <si>
    <t>6:30 a.m. a 6:59 a.m.</t>
  </si>
  <si>
    <t>7:00 a.m. a 7:29 a.m.</t>
  </si>
  <si>
    <t>7:30 a.m. a 7:59 a.m.</t>
  </si>
  <si>
    <t>8:00 a.m. a 8:29 a.m.</t>
  </si>
  <si>
    <t>8:30 a.m. a 8:59 a.m.</t>
  </si>
  <si>
    <t>9:00 a.m. a 11:59 p.m.</t>
  </si>
  <si>
    <t>Puerto Rico: Medios de transporte al trabajo según hora de salida al trabajo (ESTIMACIONES)</t>
  </si>
  <si>
    <t>Puerto Rico: Medios de transporte al trabajo según lugar de trabajo (ESTIMACIONES)</t>
  </si>
  <si>
    <t>Puerto Rico: Medios de transporte al trabajo según tiempo de viaje al trabajo (ESTIMACIONES)</t>
  </si>
  <si>
    <t>Menos de 10 minutos</t>
  </si>
  <si>
    <t>10 a 14 minutos</t>
  </si>
  <si>
    <t>15 a 19 minutos</t>
  </si>
  <si>
    <t>20 a 24 minutos</t>
  </si>
  <si>
    <t>25 a 29 minutos</t>
  </si>
  <si>
    <t>30 a 34 minutos</t>
  </si>
  <si>
    <t>35 a 44 minutos</t>
  </si>
  <si>
    <t>45 a 59 minutos</t>
  </si>
  <si>
    <t>60 o más minutos</t>
  </si>
  <si>
    <t>Tiempo medio de viaje al trabajo (minutos)</t>
  </si>
  <si>
    <t>Medios de transporte al trabajo según características seleccionadas en Puerto Rico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</si>
</sst>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0.0"/>
  </numFmts>
  <fonts count="7" x14ac:knownFonts="1">
    <font>
      <sz val="11"/>
      <color theme="1"/>
      <name val="Calibri"/>
      <family val="2"/>
      <scheme val="minor"/>
    </font>
    <font>
      <b/>
      <sz val="16"/>
      <name val="Calibri"/>
      <family val="2"/>
    </font>
    <font>
      <b/>
      <sz val="11"/>
      <name val="Calibri"/>
      <family val="2"/>
    </font>
    <font>
      <b/>
      <sz val="11"/>
      <color theme="1"/>
      <name val="Calibri"/>
      <family val="2"/>
      <scheme val="minor"/>
    </font>
    <font>
      <sz val="11"/>
      <name val="Calibri"/>
      <family val="2"/>
    </font>
    <font>
      <b/>
      <sz val="20"/>
      <name val="Calibri"/>
      <family val="2"/>
    </font>
    <font>
      <b/>
      <sz val="14"/>
      <name val="Calibri"/>
      <family val="2"/>
    </font>
  </fonts>
  <fills count="3">
    <fill>
      <patternFill patternType="none"/>
    </fill>
    <fill>
      <patternFill patternType="gray125"/>
    </fill>
    <fill>
      <patternFill patternType="solid">
        <fgColor theme="9" tint="0.79998168889431442"/>
        <bgColor indexed="64"/>
      </patternFill>
    </fill>
  </fills>
  <borders count="9">
    <border>
      <left/>
      <right/>
      <top/>
      <bottom/>
      <diagonal/>
    </border>
    <border>
      <left/>
      <right/>
      <top style="medium">
        <color auto="1"/>
      </top>
      <bottom style="medium">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bottom style="thin">
        <color auto="1"/>
      </bottom>
      <diagonal/>
    </border>
    <border>
      <left/>
      <right/>
      <top/>
      <bottom style="thin">
        <color auto="1"/>
      </bottom>
      <diagonal/>
    </border>
  </borders>
  <cellStyleXfs count="1">
    <xf numFmtId="0" fontId="0" fillId="0" borderId="0"/>
  </cellStyleXfs>
  <cellXfs count="50">
    <xf numFmtId="0" fontId="0" fillId="0" borderId="0" xfId="0"/>
    <xf numFmtId="0" fontId="0" fillId="0" borderId="0" xfId="0" applyAlignment="1">
      <alignment vertical="top" wrapText="1"/>
    </xf>
    <xf numFmtId="0" fontId="2" fillId="0" borderId="0" xfId="0" applyFont="1" applyAlignment="1">
      <alignment vertical="top" wrapText="1"/>
    </xf>
    <xf numFmtId="0" fontId="0" fillId="0" borderId="0" xfId="0" applyAlignment="1">
      <alignment wrapText="1"/>
    </xf>
    <xf numFmtId="0" fontId="2" fillId="0" borderId="2" xfId="0" applyFont="1" applyBorder="1" applyAlignment="1">
      <alignment horizontal="left" vertical="center" wrapText="1" indent="1"/>
    </xf>
    <xf numFmtId="0" fontId="0" fillId="0" borderId="0" xfId="0" applyAlignment="1">
      <alignment wrapText="1" indent="1"/>
    </xf>
    <xf numFmtId="0" fontId="0" fillId="0" borderId="0" xfId="0" applyAlignment="1">
      <alignment wrapText="1" indent="2"/>
    </xf>
    <xf numFmtId="0" fontId="0" fillId="0" borderId="1" xfId="0" applyBorder="1" applyAlignment="1">
      <alignment horizontal="center" vertical="center"/>
    </xf>
    <xf numFmtId="0" fontId="2" fillId="0" borderId="2" xfId="0" applyFont="1" applyBorder="1" applyAlignment="1">
      <alignment horizontal="center" vertical="center" wrapText="1"/>
    </xf>
    <xf numFmtId="0" fontId="0" fillId="0" borderId="0" xfId="0" applyAlignment="1">
      <alignment horizontal="center" vertical="center" wrapText="1"/>
    </xf>
    <xf numFmtId="0" fontId="5" fillId="0" borderId="3" xfId="0" applyFont="1" applyBorder="1" applyAlignment="1">
      <alignment vertical="center" wrapText="1"/>
    </xf>
    <xf numFmtId="0" fontId="3" fillId="0" borderId="0" xfId="0" applyFont="1" applyAlignment="1">
      <alignment wrapText="1" indent="1"/>
    </xf>
    <xf numFmtId="0" fontId="3" fillId="0" borderId="0" xfId="0" applyFont="1" applyAlignment="1">
      <alignment wrapText="1"/>
    </xf>
    <xf numFmtId="0" fontId="3" fillId="0" borderId="0" xfId="0" applyFont="1" applyAlignment="1">
      <alignment horizontal="center" wrapText="1"/>
    </xf>
    <xf numFmtId="0" fontId="2" fillId="0" borderId="0" xfId="0" applyFont="1" applyBorder="1" applyAlignment="1">
      <alignment horizontal="center" vertical="center" wrapText="1"/>
    </xf>
    <xf numFmtId="10" fontId="0" fillId="0" borderId="0" xfId="0" applyNumberFormat="1" applyAlignment="1">
      <alignment wrapText="1"/>
    </xf>
    <xf numFmtId="164" fontId="0" fillId="0" borderId="0" xfId="0" applyNumberFormat="1" applyAlignment="1">
      <alignment wrapText="1"/>
    </xf>
    <xf numFmtId="165" fontId="0" fillId="0" borderId="0" xfId="0" applyNumberFormat="1"/>
    <xf numFmtId="0" fontId="3" fillId="0" borderId="0" xfId="0" applyFont="1" applyAlignment="1">
      <alignment horizontal="center" vertical="center" wrapText="1"/>
    </xf>
    <xf numFmtId="0" fontId="3" fillId="0" borderId="0" xfId="0" applyFont="1" applyAlignment="1">
      <alignment wrapText="1" indent="2"/>
    </xf>
    <xf numFmtId="0" fontId="3" fillId="0" borderId="0" xfId="0" applyFont="1" applyAlignment="1">
      <alignment wrapText="1" indent="3"/>
    </xf>
    <xf numFmtId="0" fontId="3" fillId="0" borderId="0" xfId="0" applyFont="1" applyAlignment="1">
      <alignment vertical="center" wrapText="1"/>
    </xf>
    <xf numFmtId="0" fontId="3" fillId="0" borderId="0" xfId="0" applyFont="1" applyAlignment="1">
      <alignment horizontal="left" vertical="center" wrapText="1"/>
    </xf>
    <xf numFmtId="165" fontId="0" fillId="0" borderId="0" xfId="0" applyNumberFormat="1" applyAlignment="1">
      <alignment horizontal="center" vertical="center" wrapText="1"/>
    </xf>
    <xf numFmtId="164" fontId="0" fillId="0" borderId="0" xfId="0" applyNumberFormat="1" applyAlignment="1">
      <alignment horizontal="center" vertical="center" wrapText="1"/>
    </xf>
    <xf numFmtId="165" fontId="0" fillId="0" borderId="0" xfId="0" applyNumberFormat="1" applyAlignment="1">
      <alignment horizontal="center" vertical="center"/>
    </xf>
    <xf numFmtId="0" fontId="3" fillId="0" borderId="0" xfId="0" applyFont="1" applyAlignment="1">
      <alignment horizontal="left" wrapText="1"/>
    </xf>
    <xf numFmtId="0" fontId="0" fillId="0" borderId="0" xfId="0" applyAlignment="1">
      <alignment horizontal="left"/>
    </xf>
    <xf numFmtId="0" fontId="3" fillId="0" borderId="0" xfId="0" applyFont="1" applyAlignment="1">
      <alignment horizontal="left" wrapText="1" indent="2"/>
    </xf>
    <xf numFmtId="0" fontId="3" fillId="0" borderId="0" xfId="0" applyFont="1" applyAlignment="1">
      <alignment horizontal="left"/>
    </xf>
    <xf numFmtId="10" fontId="0" fillId="0" borderId="0" xfId="0" applyNumberFormat="1" applyAlignment="1">
      <alignment horizontal="center" vertical="center" wrapText="1"/>
    </xf>
    <xf numFmtId="0" fontId="0" fillId="0" borderId="0" xfId="0" applyAlignment="1">
      <alignment horizontal="center" vertical="center"/>
    </xf>
    <xf numFmtId="0" fontId="1" fillId="0" borderId="1" xfId="0" applyFont="1" applyBorder="1" applyAlignment="1">
      <alignment horizontal="center" vertical="center" wrapText="1" shrinkToFit="1"/>
    </xf>
    <xf numFmtId="0" fontId="0" fillId="0" borderId="0" xfId="0" applyAlignment="1">
      <alignment vertical="top" wrapText="1"/>
    </xf>
    <xf numFmtId="0" fontId="2" fillId="0" borderId="0" xfId="0" applyFont="1"/>
    <xf numFmtId="3" fontId="0" fillId="0" borderId="6" xfId="0" applyNumberFormat="1" applyBorder="1" applyAlignment="1">
      <alignment horizontal="center" wrapText="1"/>
    </xf>
    <xf numFmtId="0" fontId="0" fillId="0" borderId="6" xfId="0" applyBorder="1" applyAlignment="1">
      <alignment horizont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0" fillId="0" borderId="0" xfId="0" applyNumberFormat="1" applyAlignment="1">
      <alignment horizontal="center" vertical="center" wrapText="1"/>
    </xf>
    <xf numFmtId="0" fontId="0" fillId="0" borderId="0" xfId="0" applyAlignment="1">
      <alignment horizontal="center" vertical="center" wrapText="1"/>
    </xf>
    <xf numFmtId="3" fontId="0" fillId="0" borderId="0" xfId="0" applyNumberFormat="1" applyAlignment="1">
      <alignment horizontal="center" wrapText="1"/>
    </xf>
    <xf numFmtId="0" fontId="0" fillId="0" borderId="0" xfId="0" applyAlignment="1">
      <alignment horizontal="center" wrapText="1"/>
    </xf>
    <xf numFmtId="0" fontId="2" fillId="0" borderId="3" xfId="0" applyFont="1" applyBorder="1" applyAlignment="1">
      <alignment horizontal="center" vertical="center" wrapText="1"/>
    </xf>
    <xf numFmtId="0" fontId="2" fillId="0" borderId="5" xfId="0" applyFont="1" applyBorder="1" applyAlignment="1">
      <alignment horizontal="center" vertical="center" wrapText="1"/>
    </xf>
    <xf numFmtId="3" fontId="0" fillId="0" borderId="6" xfId="0" applyNumberFormat="1" applyBorder="1" applyAlignment="1">
      <alignment horizontal="center" vertical="center" wrapText="1"/>
    </xf>
    <xf numFmtId="3" fontId="0" fillId="0" borderId="0" xfId="0" applyNumberFormat="1" applyAlignment="1">
      <alignment horizontal="center" vertical="center" wrapText="1"/>
    </xf>
    <xf numFmtId="0" fontId="6" fillId="2" borderId="7" xfId="0" applyFont="1" applyFill="1" applyBorder="1" applyAlignment="1">
      <alignment horizontal="center" vertical="center" wrapText="1"/>
    </xf>
    <xf numFmtId="0" fontId="6" fillId="2" borderId="8"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data.census.gov" TargetMode="External"/></Relationships>
</file>

<file path=xl/drawings/drawing1.xml><?xml version="1.0" encoding="utf-8"?>
<xdr:wsDr xmlns:xdr="http://schemas.openxmlformats.org/drawingml/2006/spreadsheetDrawing" xmlns:a="http://schemas.openxmlformats.org/drawingml/2006/main">
  <xdr:oneCellAnchor>
    <xdr:from>
      <xdr:col>2</xdr:col>
      <xdr:colOff>95999</xdr:colOff>
      <xdr:row>0</xdr:row>
      <xdr:rowOff>125999</xdr:rowOff>
    </xdr:from>
    <xdr:ext cx="1228725" cy="476250"/>
    <xdr:pic>
      <xdr:nvPicPr>
        <xdr:cNvPr id="2" name="Picture 1">
          <a:hlinkClick xmlns:r="http://schemas.openxmlformats.org/officeDocument/2006/relationships" r:id="rId1" tooltip="https://data.census.gov"/>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2" cstate="print"/>
        <a:stretch>
          <a:fillRect/>
        </a:stretch>
      </xdr:blipFill>
      <xdr:spPr>
        <a:xfrm>
          <a:off x="0" y="0"/>
          <a:ext cx="0" cy="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35"/>
  <sheetViews>
    <sheetView tabSelected="1" workbookViewId="0">
      <selection activeCell="A2" sqref="A2:C2"/>
    </sheetView>
  </sheetViews>
  <sheetFormatPr defaultRowHeight="14.4" x14ac:dyDescent="0.3"/>
  <cols>
    <col min="1" max="1" width="15.88671875" style="1" bestFit="1" customWidth="1"/>
    <col min="2" max="2" width="121" style="1" customWidth="1"/>
    <col min="3" max="3" width="22" customWidth="1"/>
  </cols>
  <sheetData>
    <row r="1" spans="1:3" ht="48" customHeight="1" x14ac:dyDescent="0.3">
      <c r="A1" s="32" t="s">
        <v>152</v>
      </c>
      <c r="B1" s="32"/>
      <c r="C1" s="7"/>
    </row>
    <row r="2" spans="1:3" x14ac:dyDescent="0.3">
      <c r="A2" s="33"/>
      <c r="B2" s="33"/>
      <c r="C2" s="33"/>
    </row>
    <row r="3" spans="1:3" x14ac:dyDescent="0.3">
      <c r="A3" s="34" t="s">
        <v>21</v>
      </c>
      <c r="B3" s="34"/>
      <c r="C3" s="34"/>
    </row>
    <row r="4" spans="1:3" x14ac:dyDescent="0.3">
      <c r="A4" s="33"/>
      <c r="B4" s="33"/>
      <c r="C4" s="33"/>
    </row>
    <row r="5" spans="1:3" ht="12.75" customHeight="1" x14ac:dyDescent="0.3">
      <c r="A5" s="2" t="s">
        <v>23</v>
      </c>
      <c r="B5" s="33" t="s">
        <v>0</v>
      </c>
      <c r="C5" s="33"/>
    </row>
    <row r="6" spans="1:3" ht="12.75" customHeight="1" x14ac:dyDescent="0.3">
      <c r="A6" s="1" t="s">
        <v>24</v>
      </c>
      <c r="B6" s="33" t="s">
        <v>1</v>
      </c>
      <c r="C6" s="33"/>
    </row>
    <row r="7" spans="1:3" ht="12.75" customHeight="1" x14ac:dyDescent="0.3">
      <c r="A7" s="1" t="s">
        <v>25</v>
      </c>
      <c r="B7" s="33" t="s">
        <v>2</v>
      </c>
      <c r="C7" s="33"/>
    </row>
    <row r="8" spans="1:3" ht="12.75" customHeight="1" x14ac:dyDescent="0.3">
      <c r="A8" s="1" t="s">
        <v>26</v>
      </c>
      <c r="B8" s="33" t="s">
        <v>3</v>
      </c>
      <c r="C8" s="33"/>
    </row>
    <row r="9" spans="1:3" ht="28.8" x14ac:dyDescent="0.3">
      <c r="A9" s="1" t="s">
        <v>27</v>
      </c>
      <c r="B9" s="33" t="s">
        <v>4</v>
      </c>
      <c r="C9" s="33"/>
    </row>
    <row r="10" spans="1:3" ht="12.75" customHeight="1" x14ac:dyDescent="0.3">
      <c r="A10" s="1" t="s">
        <v>28</v>
      </c>
      <c r="B10" s="33" t="s">
        <v>5</v>
      </c>
      <c r="C10" s="33"/>
    </row>
    <row r="11" spans="1:3" ht="38.4" customHeight="1" x14ac:dyDescent="0.3">
      <c r="A11" s="1" t="s">
        <v>6</v>
      </c>
      <c r="B11" s="33" t="s">
        <v>7</v>
      </c>
      <c r="C11" s="33"/>
    </row>
    <row r="12" spans="1:3" ht="12.75" customHeight="1" x14ac:dyDescent="0.3">
      <c r="A12" s="1" t="s">
        <v>8</v>
      </c>
      <c r="B12" s="33" t="s">
        <v>9</v>
      </c>
      <c r="C12" s="33"/>
    </row>
    <row r="13" spans="1:3" x14ac:dyDescent="0.3">
      <c r="A13" s="33"/>
      <c r="B13" s="33"/>
      <c r="C13" s="33"/>
    </row>
    <row r="14" spans="1:3" ht="28.8" x14ac:dyDescent="0.3">
      <c r="A14" s="2" t="s">
        <v>29</v>
      </c>
      <c r="B14" s="33" t="s">
        <v>0</v>
      </c>
      <c r="C14" s="33"/>
    </row>
    <row r="15" spans="1:3" ht="12.75" customHeight="1" x14ac:dyDescent="0.3">
      <c r="A15" s="1" t="s">
        <v>22</v>
      </c>
      <c r="B15" s="33" t="s">
        <v>10</v>
      </c>
      <c r="C15" s="33"/>
    </row>
    <row r="16" spans="1:3" x14ac:dyDescent="0.3">
      <c r="A16" s="33"/>
      <c r="B16" s="33"/>
      <c r="C16" s="33"/>
    </row>
    <row r="17" spans="1:3" ht="25.65" customHeight="1" x14ac:dyDescent="0.3">
      <c r="A17" s="2" t="s">
        <v>30</v>
      </c>
      <c r="B17" s="33" t="s">
        <v>11</v>
      </c>
      <c r="C17" s="33"/>
    </row>
    <row r="18" spans="1:3" x14ac:dyDescent="0.3">
      <c r="A18" s="33"/>
      <c r="B18" s="33"/>
      <c r="C18" s="33"/>
    </row>
    <row r="19" spans="1:3" ht="28.8" x14ac:dyDescent="0.3">
      <c r="A19" s="2" t="s">
        <v>31</v>
      </c>
      <c r="B19" s="33" t="s">
        <v>0</v>
      </c>
      <c r="C19" s="33"/>
    </row>
    <row r="20" spans="1:3" ht="61.8" customHeight="1" x14ac:dyDescent="0.3">
      <c r="A20" s="1" t="s">
        <v>0</v>
      </c>
      <c r="B20" s="33" t="s">
        <v>32</v>
      </c>
      <c r="C20" s="33"/>
    </row>
    <row r="21" spans="1:3" ht="46.8" customHeight="1" x14ac:dyDescent="0.3">
      <c r="A21" s="1" t="s">
        <v>0</v>
      </c>
      <c r="B21" s="33" t="s">
        <v>33</v>
      </c>
      <c r="C21" s="33"/>
    </row>
    <row r="22" spans="1:3" x14ac:dyDescent="0.3">
      <c r="A22" s="1" t="s">
        <v>0</v>
      </c>
      <c r="B22" s="33" t="s">
        <v>36</v>
      </c>
      <c r="C22" s="33"/>
    </row>
    <row r="23" spans="1:3" s="3" customFormat="1" ht="33.6" customHeight="1" x14ac:dyDescent="0.3">
      <c r="A23" s="1" t="s">
        <v>0</v>
      </c>
      <c r="B23" s="33" t="s">
        <v>34</v>
      </c>
      <c r="C23" s="33"/>
    </row>
    <row r="24" spans="1:3" x14ac:dyDescent="0.3">
      <c r="A24" s="1" t="s">
        <v>0</v>
      </c>
      <c r="B24" s="33" t="s">
        <v>41</v>
      </c>
      <c r="C24" s="33"/>
    </row>
    <row r="25" spans="1:3" ht="64.05" customHeight="1" x14ac:dyDescent="0.3">
      <c r="A25" s="1" t="s">
        <v>0</v>
      </c>
      <c r="B25" s="33" t="s">
        <v>35</v>
      </c>
      <c r="C25" s="33"/>
    </row>
    <row r="26" spans="1:3" x14ac:dyDescent="0.3">
      <c r="A26" s="1" t="s">
        <v>0</v>
      </c>
      <c r="B26" s="33" t="s">
        <v>37</v>
      </c>
      <c r="C26" s="33"/>
    </row>
    <row r="27" spans="1:3" x14ac:dyDescent="0.3">
      <c r="A27" s="1" t="s">
        <v>0</v>
      </c>
      <c r="B27" s="33" t="s">
        <v>38</v>
      </c>
      <c r="C27" s="33"/>
    </row>
    <row r="28" spans="1:3" ht="44.4" customHeight="1" x14ac:dyDescent="0.3">
      <c r="A28" s="1" t="s">
        <v>0</v>
      </c>
      <c r="B28" s="33" t="s">
        <v>39</v>
      </c>
      <c r="C28" s="33"/>
    </row>
    <row r="29" spans="1:3" x14ac:dyDescent="0.3">
      <c r="A29" s="1" t="s">
        <v>0</v>
      </c>
      <c r="B29" s="33" t="s">
        <v>40</v>
      </c>
      <c r="C29" s="33"/>
    </row>
    <row r="30" spans="1:3" ht="49.2" customHeight="1" x14ac:dyDescent="0.3">
      <c r="A30" s="1" t="s">
        <v>0</v>
      </c>
      <c r="B30" s="33" t="s">
        <v>42</v>
      </c>
      <c r="C30" s="33"/>
    </row>
    <row r="31" spans="1:3" ht="42.6" customHeight="1" x14ac:dyDescent="0.3">
      <c r="A31" s="1" t="s">
        <v>0</v>
      </c>
      <c r="B31" s="33" t="s">
        <v>43</v>
      </c>
      <c r="C31" s="33"/>
    </row>
    <row r="32" spans="1:3" ht="60.6" customHeight="1" x14ac:dyDescent="0.3">
      <c r="A32" s="1" t="s">
        <v>0</v>
      </c>
      <c r="B32" s="33" t="s">
        <v>44</v>
      </c>
      <c r="C32" s="33"/>
    </row>
    <row r="33" spans="1:3" x14ac:dyDescent="0.3">
      <c r="A33" s="33"/>
      <c r="B33" s="33"/>
      <c r="C33" s="33"/>
    </row>
    <row r="34" spans="1:3" ht="12.75" customHeight="1" x14ac:dyDescent="0.3">
      <c r="A34" s="2"/>
      <c r="B34" s="33"/>
      <c r="C34" s="33"/>
    </row>
    <row r="35" spans="1:3" x14ac:dyDescent="0.3">
      <c r="A35" s="33"/>
      <c r="B35" s="33"/>
      <c r="C35" s="33"/>
    </row>
  </sheetData>
  <mergeCells count="35">
    <mergeCell ref="B32:C32"/>
    <mergeCell ref="A33:C33"/>
    <mergeCell ref="B34:C34"/>
    <mergeCell ref="A35:C35"/>
    <mergeCell ref="B27:C27"/>
    <mergeCell ref="B28:C28"/>
    <mergeCell ref="B29:C29"/>
    <mergeCell ref="B30:C30"/>
    <mergeCell ref="B31:C31"/>
    <mergeCell ref="B22:C22"/>
    <mergeCell ref="B23:C23"/>
    <mergeCell ref="B24:C24"/>
    <mergeCell ref="B25:C25"/>
    <mergeCell ref="B26:C26"/>
    <mergeCell ref="B17:C17"/>
    <mergeCell ref="A18:C18"/>
    <mergeCell ref="B19:C19"/>
    <mergeCell ref="B20:C20"/>
    <mergeCell ref="B21:C21"/>
    <mergeCell ref="B14:C14"/>
    <mergeCell ref="B15:C15"/>
    <mergeCell ref="A16:C16"/>
    <mergeCell ref="B11:C11"/>
    <mergeCell ref="B12:C12"/>
    <mergeCell ref="A13:C13"/>
    <mergeCell ref="B6:C6"/>
    <mergeCell ref="B7:C7"/>
    <mergeCell ref="B8:C8"/>
    <mergeCell ref="B9:C9"/>
    <mergeCell ref="B10:C10"/>
    <mergeCell ref="A1:B1"/>
    <mergeCell ref="A2:C2"/>
    <mergeCell ref="A3:C3"/>
    <mergeCell ref="A4:C4"/>
    <mergeCell ref="B5:C5"/>
  </mergeCells>
  <printOptions gridLines="1"/>
  <pageMargins left="0.7" right="0.7" top="0.75" bottom="0.75" header="0.3" footer="0.3"/>
  <pageSetup fitToHeight="0" orientation="landscape"/>
  <headerFooter>
    <oddHeader>&amp;LTable: ACSST1Y2023.S0802</oddHeader>
    <oddFooter>&amp;L&amp;Bdata.census.gov&amp;B | Measuring America's People, Places, and Economy &amp;R&amp;P</oddFooter>
    <evenHeader>&amp;LTable: ACSST1Y2023.S0802</evenHeader>
    <evenFooter>&amp;L&amp;Bdata.census.gov&amp;B | Measuring America's People, Places, and Economy &amp;R&amp;P</even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0"/>
  <sheetViews>
    <sheetView workbookViewId="0">
      <pane xSplit="1" ySplit="2" topLeftCell="B3" activePane="bottomRight" state="frozen"/>
      <selection pane="topRight"/>
      <selection pane="bottomLeft"/>
      <selection pane="bottomRight" activeCell="G4" sqref="G4"/>
    </sheetView>
  </sheetViews>
  <sheetFormatPr defaultRowHeight="14.4" x14ac:dyDescent="0.3"/>
  <cols>
    <col min="1" max="1" width="30" style="3" customWidth="1"/>
    <col min="2" max="2" width="12.21875" style="3" bestFit="1" customWidth="1"/>
    <col min="3" max="11" width="10" style="3" bestFit="1" customWidth="1"/>
  </cols>
  <sheetData>
    <row r="1" spans="1:11" ht="42" customHeight="1" x14ac:dyDescent="0.3">
      <c r="A1" s="10"/>
      <c r="B1" s="37" t="s">
        <v>82</v>
      </c>
      <c r="C1" s="38"/>
      <c r="D1" s="38"/>
      <c r="E1" s="38"/>
      <c r="F1" s="38"/>
      <c r="G1" s="38"/>
      <c r="H1" s="38"/>
      <c r="I1" s="38"/>
      <c r="J1" s="38"/>
      <c r="K1" s="39"/>
    </row>
    <row r="2" spans="1:11" ht="44.4" customHeight="1" x14ac:dyDescent="0.3">
      <c r="A2" s="4" t="s">
        <v>50</v>
      </c>
      <c r="B2" s="44" t="s">
        <v>12</v>
      </c>
      <c r="C2" s="45"/>
      <c r="D2" s="44" t="s">
        <v>59</v>
      </c>
      <c r="E2" s="45"/>
      <c r="F2" s="44" t="s">
        <v>48</v>
      </c>
      <c r="G2" s="45"/>
      <c r="H2" s="44" t="s">
        <v>47</v>
      </c>
      <c r="I2" s="45"/>
      <c r="J2" s="44" t="s">
        <v>49</v>
      </c>
      <c r="K2" s="45"/>
    </row>
    <row r="3" spans="1:11" x14ac:dyDescent="0.3">
      <c r="A3" s="12" t="s">
        <v>51</v>
      </c>
      <c r="B3" s="42">
        <v>1158530</v>
      </c>
      <c r="C3" s="43"/>
      <c r="D3" s="35">
        <v>962878</v>
      </c>
      <c r="E3" s="36"/>
      <c r="F3" s="35">
        <v>78348</v>
      </c>
      <c r="G3" s="36"/>
      <c r="H3" s="35">
        <v>12631</v>
      </c>
      <c r="I3" s="36"/>
      <c r="J3" s="35">
        <v>58738</v>
      </c>
      <c r="K3" s="36"/>
    </row>
    <row r="4" spans="1:11" ht="29.4" customHeight="1" x14ac:dyDescent="0.3">
      <c r="A4" s="22" t="s">
        <v>17</v>
      </c>
      <c r="B4" s="14" t="s">
        <v>60</v>
      </c>
      <c r="C4" s="13" t="s">
        <v>61</v>
      </c>
      <c r="D4" s="14" t="s">
        <v>60</v>
      </c>
      <c r="E4" s="13" t="s">
        <v>61</v>
      </c>
      <c r="F4" s="14" t="s">
        <v>60</v>
      </c>
      <c r="G4" s="13" t="s">
        <v>61</v>
      </c>
      <c r="H4" s="14" t="s">
        <v>60</v>
      </c>
      <c r="I4" s="13" t="s">
        <v>61</v>
      </c>
      <c r="J4" s="14" t="s">
        <v>60</v>
      </c>
      <c r="K4" s="13" t="s">
        <v>61</v>
      </c>
    </row>
    <row r="5" spans="1:11" x14ac:dyDescent="0.3">
      <c r="A5" s="22" t="s">
        <v>52</v>
      </c>
      <c r="B5" s="23">
        <f>C5*$B$3</f>
        <v>22012.07</v>
      </c>
      <c r="C5" s="24">
        <v>1.9E-2</v>
      </c>
      <c r="D5" s="23">
        <f>E5*$D$3</f>
        <v>16368.926000000001</v>
      </c>
      <c r="E5" s="24">
        <v>1.7000000000000001E-2</v>
      </c>
      <c r="F5" s="23">
        <f>G5*$F$3</f>
        <v>2115.3960000000002</v>
      </c>
      <c r="G5" s="24">
        <v>2.7E-2</v>
      </c>
      <c r="H5" s="23">
        <f>I5*$H$3</f>
        <v>631.55000000000007</v>
      </c>
      <c r="I5" s="24">
        <v>0.05</v>
      </c>
      <c r="J5" s="23">
        <f>K5*$J$3</f>
        <v>646.11799999999994</v>
      </c>
      <c r="K5" s="24">
        <v>1.0999999999999999E-2</v>
      </c>
    </row>
    <row r="6" spans="1:11" x14ac:dyDescent="0.3">
      <c r="A6" s="22" t="s">
        <v>53</v>
      </c>
      <c r="B6" s="23">
        <f t="shared" ref="B6:B10" si="0">C6*$B$3</f>
        <v>104267.7</v>
      </c>
      <c r="C6" s="24">
        <v>0.09</v>
      </c>
      <c r="D6" s="23">
        <f t="shared" ref="D6:D10" si="1">E6*$D$3</f>
        <v>86659.01999999999</v>
      </c>
      <c r="E6" s="24">
        <v>0.09</v>
      </c>
      <c r="F6" s="23">
        <f t="shared" ref="F6:F10" si="2">G6*$F$3</f>
        <v>7913.1480000000001</v>
      </c>
      <c r="G6" s="24">
        <v>0.10100000000000001</v>
      </c>
      <c r="H6" s="23">
        <f t="shared" ref="H6:H10" si="3">I6*$H$3</f>
        <v>997.84900000000005</v>
      </c>
      <c r="I6" s="24">
        <v>7.9000000000000001E-2</v>
      </c>
      <c r="J6" s="23">
        <f t="shared" ref="J6:J10" si="4">K6*$J$3</f>
        <v>2584.4719999999998</v>
      </c>
      <c r="K6" s="24">
        <v>4.3999999999999997E-2</v>
      </c>
    </row>
    <row r="7" spans="1:11" x14ac:dyDescent="0.3">
      <c r="A7" s="22" t="s">
        <v>57</v>
      </c>
      <c r="B7" s="23">
        <f t="shared" si="0"/>
        <v>559569.99</v>
      </c>
      <c r="C7" s="24">
        <v>0.48299999999999998</v>
      </c>
      <c r="D7" s="23">
        <f t="shared" si="1"/>
        <v>468921.58600000001</v>
      </c>
      <c r="E7" s="24">
        <v>0.48699999999999999</v>
      </c>
      <c r="F7" s="23">
        <f t="shared" si="2"/>
        <v>37607.040000000001</v>
      </c>
      <c r="G7" s="24">
        <v>0.48</v>
      </c>
      <c r="H7" s="23">
        <f t="shared" si="3"/>
        <v>5961.8319999999994</v>
      </c>
      <c r="I7" s="24">
        <v>0.47199999999999998</v>
      </c>
      <c r="J7" s="23">
        <f t="shared" si="4"/>
        <v>29369</v>
      </c>
      <c r="K7" s="24">
        <v>0.5</v>
      </c>
    </row>
    <row r="8" spans="1:11" x14ac:dyDescent="0.3">
      <c r="A8" s="22" t="s">
        <v>54</v>
      </c>
      <c r="B8" s="23">
        <f t="shared" si="0"/>
        <v>253718.07</v>
      </c>
      <c r="C8" s="24">
        <v>0.219</v>
      </c>
      <c r="D8" s="23">
        <f t="shared" si="1"/>
        <v>212796.038</v>
      </c>
      <c r="E8" s="24">
        <v>0.221</v>
      </c>
      <c r="F8" s="23">
        <f t="shared" si="2"/>
        <v>15512.904</v>
      </c>
      <c r="G8" s="24">
        <v>0.19800000000000001</v>
      </c>
      <c r="H8" s="23">
        <f t="shared" si="3"/>
        <v>2425.152</v>
      </c>
      <c r="I8" s="24">
        <v>0.192</v>
      </c>
      <c r="J8" s="23">
        <f t="shared" si="4"/>
        <v>13216.050000000001</v>
      </c>
      <c r="K8" s="24">
        <v>0.22500000000000001</v>
      </c>
    </row>
    <row r="9" spans="1:11" x14ac:dyDescent="0.3">
      <c r="A9" s="22" t="s">
        <v>55</v>
      </c>
      <c r="B9" s="23">
        <f t="shared" si="0"/>
        <v>99633.579999999987</v>
      </c>
      <c r="C9" s="24">
        <v>8.5999999999999993E-2</v>
      </c>
      <c r="D9" s="23">
        <f t="shared" si="1"/>
        <v>82807.507999999987</v>
      </c>
      <c r="E9" s="24">
        <v>8.5999999999999993E-2</v>
      </c>
      <c r="F9" s="23">
        <f t="shared" si="2"/>
        <v>6502.884</v>
      </c>
      <c r="G9" s="24">
        <v>8.3000000000000004E-2</v>
      </c>
      <c r="H9" s="23">
        <f t="shared" si="3"/>
        <v>871.5390000000001</v>
      </c>
      <c r="I9" s="24">
        <v>6.9000000000000006E-2</v>
      </c>
      <c r="J9" s="23">
        <f t="shared" si="4"/>
        <v>6108.7519999999995</v>
      </c>
      <c r="K9" s="24">
        <v>0.104</v>
      </c>
    </row>
    <row r="10" spans="1:11" x14ac:dyDescent="0.3">
      <c r="A10" s="22" t="s">
        <v>56</v>
      </c>
      <c r="B10" s="23">
        <f t="shared" si="0"/>
        <v>119328.59</v>
      </c>
      <c r="C10" s="24">
        <v>0.10299999999999999</v>
      </c>
      <c r="D10" s="23">
        <f t="shared" si="1"/>
        <v>95324.922000000006</v>
      </c>
      <c r="E10" s="24">
        <v>9.9000000000000005E-2</v>
      </c>
      <c r="F10" s="23">
        <f t="shared" si="2"/>
        <v>8696.6280000000006</v>
      </c>
      <c r="G10" s="24">
        <v>0.111</v>
      </c>
      <c r="H10" s="23">
        <f t="shared" si="3"/>
        <v>1730.4470000000001</v>
      </c>
      <c r="I10" s="24">
        <v>0.13700000000000001</v>
      </c>
      <c r="J10" s="23">
        <f t="shared" si="4"/>
        <v>6813.6080000000002</v>
      </c>
      <c r="K10" s="24">
        <v>0.11600000000000001</v>
      </c>
    </row>
    <row r="11" spans="1:11" x14ac:dyDescent="0.3">
      <c r="A11" s="22"/>
      <c r="B11" s="9"/>
      <c r="C11" s="9"/>
      <c r="D11" s="9"/>
      <c r="E11" s="9"/>
      <c r="F11" s="9"/>
      <c r="G11" s="9"/>
      <c r="H11" s="9"/>
      <c r="I11" s="9"/>
      <c r="J11" s="9"/>
      <c r="K11" s="24"/>
    </row>
    <row r="12" spans="1:11" x14ac:dyDescent="0.3">
      <c r="A12" s="22" t="s">
        <v>58</v>
      </c>
      <c r="B12" s="40">
        <v>41.5</v>
      </c>
      <c r="C12" s="41"/>
      <c r="D12" s="40">
        <v>41.5</v>
      </c>
      <c r="E12" s="41"/>
      <c r="F12" s="40">
        <v>40.200000000000003</v>
      </c>
      <c r="G12" s="41"/>
      <c r="H12" s="40">
        <v>38.6</v>
      </c>
      <c r="I12" s="40"/>
      <c r="J12" s="40">
        <v>43.3</v>
      </c>
      <c r="K12" s="40"/>
    </row>
    <row r="13" spans="1:11" x14ac:dyDescent="0.3">
      <c r="A13" s="9"/>
    </row>
    <row r="47" spans="1:2" x14ac:dyDescent="0.3">
      <c r="A47" s="5"/>
      <c r="B47" s="5"/>
    </row>
    <row r="48" spans="1:2" x14ac:dyDescent="0.3">
      <c r="A48" s="6"/>
      <c r="B48" s="6"/>
    </row>
    <row r="49" spans="1:2" x14ac:dyDescent="0.3">
      <c r="A49" s="6"/>
      <c r="B49" s="6"/>
    </row>
    <row r="50" spans="1:2" x14ac:dyDescent="0.3">
      <c r="A50" s="6"/>
      <c r="B50" s="6"/>
    </row>
  </sheetData>
  <mergeCells count="16">
    <mergeCell ref="J3:K3"/>
    <mergeCell ref="B1:K1"/>
    <mergeCell ref="B12:C12"/>
    <mergeCell ref="D12:E12"/>
    <mergeCell ref="F12:G12"/>
    <mergeCell ref="H12:I12"/>
    <mergeCell ref="J12:K12"/>
    <mergeCell ref="B3:C3"/>
    <mergeCell ref="D3:E3"/>
    <mergeCell ref="F3:G3"/>
    <mergeCell ref="H2:I2"/>
    <mergeCell ref="H3:I3"/>
    <mergeCell ref="J2:K2"/>
    <mergeCell ref="B2:C2"/>
    <mergeCell ref="D2:E2"/>
    <mergeCell ref="F2:G2"/>
  </mergeCells>
  <printOptions gridLines="1"/>
  <pageMargins left="0.7" right="0.7" top="0.75" bottom="0.75" header="0.3" footer="0.3"/>
  <pageSetup pageOrder="overThenDown" orientation="landscape"/>
  <headerFooter>
    <oddHeader>&amp;LTable: ACSST1Y2023.S0802</oddHeader>
    <oddFooter>&amp;L&amp;Bdata.census.gov&amp;B | Measuring America's People, Places, and Economy &amp;R&amp;P</oddFooter>
    <evenHeader>&amp;LTable: ACSST1Y2023.S0802</evenHeader>
    <evenFooter>&amp;L&amp;Bdata.census.gov&amp;B | Measuring America's People, Places, and Economy &amp;R&amp;P</even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election activeCell="C15" sqref="C15"/>
    </sheetView>
  </sheetViews>
  <sheetFormatPr defaultRowHeight="14.4" x14ac:dyDescent="0.3"/>
  <cols>
    <col min="1" max="1" width="30" customWidth="1"/>
    <col min="2" max="2" width="12.21875" bestFit="1" customWidth="1"/>
    <col min="3" max="3" width="10" bestFit="1" customWidth="1"/>
    <col min="4" max="4" width="12" bestFit="1" customWidth="1"/>
    <col min="5" max="11" width="10" bestFit="1" customWidth="1"/>
  </cols>
  <sheetData>
    <row r="1" spans="1:11" ht="42" customHeight="1" x14ac:dyDescent="0.3">
      <c r="A1" s="10"/>
      <c r="B1" s="37" t="s">
        <v>81</v>
      </c>
      <c r="C1" s="38"/>
      <c r="D1" s="38"/>
      <c r="E1" s="38"/>
      <c r="F1" s="38"/>
      <c r="G1" s="38"/>
      <c r="H1" s="38"/>
      <c r="I1" s="38"/>
      <c r="J1" s="38"/>
      <c r="K1" s="39"/>
    </row>
    <row r="2" spans="1:11" ht="46.8" customHeight="1" x14ac:dyDescent="0.3">
      <c r="A2" s="8" t="s">
        <v>50</v>
      </c>
      <c r="B2" s="44" t="s">
        <v>12</v>
      </c>
      <c r="C2" s="45"/>
      <c r="D2" s="44" t="s">
        <v>59</v>
      </c>
      <c r="E2" s="45"/>
      <c r="F2" s="44" t="s">
        <v>48</v>
      </c>
      <c r="G2" s="45"/>
      <c r="H2" s="44" t="s">
        <v>47</v>
      </c>
      <c r="I2" s="45"/>
      <c r="J2" s="44" t="s">
        <v>49</v>
      </c>
      <c r="K2" s="45"/>
    </row>
    <row r="3" spans="1:11" x14ac:dyDescent="0.3">
      <c r="A3" s="12" t="s">
        <v>51</v>
      </c>
      <c r="B3" s="42">
        <v>1158530</v>
      </c>
      <c r="C3" s="43"/>
      <c r="D3" s="35">
        <v>962878</v>
      </c>
      <c r="E3" s="36"/>
      <c r="F3" s="35">
        <v>78348</v>
      </c>
      <c r="G3" s="36"/>
      <c r="H3" s="35">
        <v>12631</v>
      </c>
      <c r="I3" s="36"/>
      <c r="J3" s="35">
        <v>58738</v>
      </c>
      <c r="K3" s="36"/>
    </row>
    <row r="4" spans="1:11" ht="28.8" x14ac:dyDescent="0.3">
      <c r="A4" s="22" t="s">
        <v>62</v>
      </c>
      <c r="B4" s="14" t="s">
        <v>60</v>
      </c>
      <c r="C4" s="13" t="s">
        <v>61</v>
      </c>
      <c r="D4" s="14" t="s">
        <v>60</v>
      </c>
      <c r="E4" s="13" t="s">
        <v>61</v>
      </c>
      <c r="F4" s="14" t="s">
        <v>60</v>
      </c>
      <c r="G4" s="13" t="s">
        <v>61</v>
      </c>
      <c r="H4" s="14" t="s">
        <v>60</v>
      </c>
      <c r="I4" s="13" t="s">
        <v>61</v>
      </c>
      <c r="J4" s="14" t="s">
        <v>60</v>
      </c>
      <c r="K4" s="13" t="s">
        <v>61</v>
      </c>
    </row>
    <row r="5" spans="1:11" x14ac:dyDescent="0.3">
      <c r="A5" s="26" t="s">
        <v>63</v>
      </c>
      <c r="B5" s="25">
        <f>C5*$B$3</f>
        <v>598960.01</v>
      </c>
      <c r="C5" s="24">
        <v>0.51700000000000002</v>
      </c>
      <c r="D5" s="25">
        <f>E5*$D$3</f>
        <v>498770.804</v>
      </c>
      <c r="E5" s="24">
        <v>0.51800000000000002</v>
      </c>
      <c r="F5" s="25">
        <f>G5*$F$3</f>
        <v>41446.092000000004</v>
      </c>
      <c r="G5" s="24">
        <v>0.52900000000000003</v>
      </c>
      <c r="H5" s="25">
        <f>I5*$H$3</f>
        <v>6504.9650000000001</v>
      </c>
      <c r="I5" s="24">
        <v>0.51500000000000001</v>
      </c>
      <c r="J5" s="25">
        <f>K5*$J$3</f>
        <v>26843.266</v>
      </c>
      <c r="K5" s="24">
        <v>0.45700000000000002</v>
      </c>
    </row>
    <row r="6" spans="1:11" x14ac:dyDescent="0.3">
      <c r="A6" s="26" t="s">
        <v>64</v>
      </c>
      <c r="B6" s="25">
        <f>C6*$B$3</f>
        <v>559569.99</v>
      </c>
      <c r="C6" s="24">
        <v>0.48299999999999998</v>
      </c>
      <c r="D6" s="25">
        <f>E6*$D$3</f>
        <v>464107.196</v>
      </c>
      <c r="E6" s="24">
        <v>0.48199999999999998</v>
      </c>
      <c r="F6" s="25">
        <f>G6*$F$3</f>
        <v>36901.907999999996</v>
      </c>
      <c r="G6" s="24">
        <v>0.47099999999999997</v>
      </c>
      <c r="H6" s="25">
        <f>I6*$H$3</f>
        <v>6126.0349999999999</v>
      </c>
      <c r="I6" s="24">
        <v>0.48499999999999999</v>
      </c>
      <c r="J6" s="25">
        <f>K6*$J$3</f>
        <v>31894.734000000004</v>
      </c>
      <c r="K6" s="24">
        <v>0.54300000000000004</v>
      </c>
    </row>
    <row r="7" spans="1:11" x14ac:dyDescent="0.3">
      <c r="A7" s="27"/>
    </row>
  </sheetData>
  <mergeCells count="11">
    <mergeCell ref="B3:C3"/>
    <mergeCell ref="D3:E3"/>
    <mergeCell ref="F3:G3"/>
    <mergeCell ref="H3:I3"/>
    <mergeCell ref="J3:K3"/>
    <mergeCell ref="B1:K1"/>
    <mergeCell ref="B2:C2"/>
    <mergeCell ref="D2:E2"/>
    <mergeCell ref="F2:G2"/>
    <mergeCell ref="H2:I2"/>
    <mergeCell ref="J2:K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election activeCell="A4" sqref="A4:A11"/>
    </sheetView>
  </sheetViews>
  <sheetFormatPr defaultRowHeight="14.4" x14ac:dyDescent="0.3"/>
  <cols>
    <col min="1" max="1" width="30" customWidth="1"/>
    <col min="2" max="2" width="12.21875" bestFit="1" customWidth="1"/>
    <col min="3" max="3" width="10" customWidth="1"/>
    <col min="4" max="4" width="12" bestFit="1" customWidth="1"/>
    <col min="5" max="5" width="11.5546875" customWidth="1"/>
    <col min="6" max="11" width="10" bestFit="1" customWidth="1"/>
  </cols>
  <sheetData>
    <row r="1" spans="1:11" ht="25.8" x14ac:dyDescent="0.3">
      <c r="A1" s="10"/>
      <c r="B1" s="37" t="s">
        <v>80</v>
      </c>
      <c r="C1" s="38"/>
      <c r="D1" s="38"/>
      <c r="E1" s="38"/>
      <c r="F1" s="38"/>
      <c r="G1" s="38"/>
      <c r="H1" s="38"/>
      <c r="I1" s="38"/>
      <c r="J1" s="38"/>
      <c r="K1" s="39"/>
    </row>
    <row r="2" spans="1:11" ht="40.799999999999997" customHeight="1" x14ac:dyDescent="0.3">
      <c r="A2" s="8" t="s">
        <v>50</v>
      </c>
      <c r="B2" s="44" t="s">
        <v>12</v>
      </c>
      <c r="C2" s="45"/>
      <c r="D2" s="44" t="s">
        <v>65</v>
      </c>
      <c r="E2" s="45"/>
      <c r="F2" s="44" t="s">
        <v>45</v>
      </c>
      <c r="G2" s="45"/>
      <c r="H2" s="44" t="s">
        <v>46</v>
      </c>
      <c r="I2" s="45"/>
      <c r="J2" s="44" t="s">
        <v>49</v>
      </c>
      <c r="K2" s="45"/>
    </row>
    <row r="3" spans="1:11" x14ac:dyDescent="0.3">
      <c r="A3" s="12" t="s">
        <v>51</v>
      </c>
      <c r="B3" s="42">
        <v>1158530</v>
      </c>
      <c r="C3" s="43"/>
      <c r="D3" s="35">
        <v>962878</v>
      </c>
      <c r="E3" s="36"/>
      <c r="F3" s="35">
        <v>78348</v>
      </c>
      <c r="G3" s="36"/>
      <c r="H3" s="35">
        <v>12631</v>
      </c>
      <c r="I3" s="36"/>
      <c r="J3" s="35">
        <v>58738</v>
      </c>
      <c r="K3" s="36"/>
    </row>
    <row r="4" spans="1:11" ht="28.8" x14ac:dyDescent="0.3">
      <c r="A4" s="11" t="s">
        <v>66</v>
      </c>
      <c r="B4" s="14" t="s">
        <v>60</v>
      </c>
      <c r="C4" s="13" t="s">
        <v>61</v>
      </c>
      <c r="D4" s="14" t="s">
        <v>60</v>
      </c>
      <c r="E4" s="13" t="s">
        <v>61</v>
      </c>
      <c r="F4" s="14" t="s">
        <v>60</v>
      </c>
      <c r="G4" s="13" t="s">
        <v>61</v>
      </c>
      <c r="H4" s="14" t="s">
        <v>60</v>
      </c>
      <c r="I4" s="13" t="s">
        <v>61</v>
      </c>
      <c r="J4" s="14" t="s">
        <v>60</v>
      </c>
      <c r="K4" s="13" t="s">
        <v>61</v>
      </c>
    </row>
    <row r="5" spans="1:11" x14ac:dyDescent="0.3">
      <c r="A5" s="21" t="s">
        <v>67</v>
      </c>
      <c r="B5" t="s">
        <v>15</v>
      </c>
      <c r="C5" s="3" t="s">
        <v>15</v>
      </c>
      <c r="D5" t="s">
        <v>15</v>
      </c>
      <c r="E5" s="3" t="s">
        <v>15</v>
      </c>
      <c r="F5" t="s">
        <v>15</v>
      </c>
      <c r="G5" s="3" t="s">
        <v>15</v>
      </c>
      <c r="H5" t="s">
        <v>15</v>
      </c>
      <c r="I5" s="3" t="s">
        <v>15</v>
      </c>
      <c r="J5" t="s">
        <v>15</v>
      </c>
      <c r="K5" s="3" t="s">
        <v>15</v>
      </c>
    </row>
    <row r="6" spans="1:11" x14ac:dyDescent="0.3">
      <c r="A6" s="21" t="s">
        <v>68</v>
      </c>
      <c r="B6" s="17">
        <f>C6*$B$3</f>
        <v>257193.66</v>
      </c>
      <c r="C6" s="15">
        <v>0.222</v>
      </c>
      <c r="D6" s="17">
        <f>E6*$D$3</f>
        <v>214721.79399999999</v>
      </c>
      <c r="E6" s="15">
        <v>0.223</v>
      </c>
      <c r="F6" s="17">
        <f>G6*$F$3</f>
        <v>18725.171999999999</v>
      </c>
      <c r="G6" s="15">
        <v>0.23899999999999999</v>
      </c>
      <c r="H6" s="17">
        <f>I6*$H$3</f>
        <v>1957.8050000000001</v>
      </c>
      <c r="I6" s="15">
        <v>0.155</v>
      </c>
      <c r="J6" s="17">
        <f>K6*$J$3</f>
        <v>13685.954000000002</v>
      </c>
      <c r="K6" s="15">
        <v>0.23300000000000001</v>
      </c>
    </row>
    <row r="7" spans="1:11" x14ac:dyDescent="0.3">
      <c r="A7" s="21" t="s">
        <v>69</v>
      </c>
      <c r="B7" s="17">
        <f>C7*$B$3</f>
        <v>68353.26999999999</v>
      </c>
      <c r="C7" s="15">
        <v>5.8999999999999997E-2</v>
      </c>
      <c r="D7" s="17">
        <f>E7*$D$3</f>
        <v>55846.924000000006</v>
      </c>
      <c r="E7" s="15">
        <v>5.8000000000000003E-2</v>
      </c>
      <c r="F7" s="17">
        <f>G7*$F$3</f>
        <v>5406.0120000000006</v>
      </c>
      <c r="G7" s="15">
        <v>6.9000000000000006E-2</v>
      </c>
      <c r="H7" s="17">
        <f>I7*$H$3</f>
        <v>1616.768</v>
      </c>
      <c r="I7" s="15">
        <v>0.128</v>
      </c>
      <c r="J7" s="17">
        <f t="shared" ref="J7:J11" si="0">K7*$J$3</f>
        <v>2819.424</v>
      </c>
      <c r="K7" s="15">
        <v>4.8000000000000001E-2</v>
      </c>
    </row>
    <row r="8" spans="1:11" x14ac:dyDescent="0.3">
      <c r="A8" s="21" t="s">
        <v>70</v>
      </c>
      <c r="B8" s="17">
        <f>C8*$B$3</f>
        <v>379997.84</v>
      </c>
      <c r="C8" s="15">
        <v>0.32800000000000001</v>
      </c>
      <c r="D8" s="17">
        <f>E8*$D$3</f>
        <v>313898.228</v>
      </c>
      <c r="E8" s="15">
        <v>0.32600000000000001</v>
      </c>
      <c r="F8" s="17">
        <f>G8*$F$3</f>
        <v>24993.011999999999</v>
      </c>
      <c r="G8" s="15">
        <v>0.31900000000000001</v>
      </c>
      <c r="H8">
        <f>I8*$H$3</f>
        <v>3890.348</v>
      </c>
      <c r="I8" s="15">
        <v>0.308</v>
      </c>
      <c r="J8" s="17">
        <f t="shared" si="0"/>
        <v>17386.448</v>
      </c>
      <c r="K8" s="15">
        <v>0.29599999999999999</v>
      </c>
    </row>
    <row r="9" spans="1:11" x14ac:dyDescent="0.3">
      <c r="A9" s="21" t="s">
        <v>71</v>
      </c>
      <c r="B9" s="17">
        <f t="shared" ref="B9:B11" si="1">C9*$B$3</f>
        <v>447192.58</v>
      </c>
      <c r="C9" s="15">
        <v>0.38600000000000001</v>
      </c>
      <c r="D9" s="17">
        <f t="shared" ref="D9:D11" si="2">E9*$D$3</f>
        <v>373596.66399999999</v>
      </c>
      <c r="E9" s="15">
        <v>0.38800000000000001</v>
      </c>
      <c r="F9" s="17">
        <f t="shared" ref="F9:F11" si="3">G9*$F$3</f>
        <v>28675.367999999999</v>
      </c>
      <c r="G9" s="15">
        <v>0.36599999999999999</v>
      </c>
      <c r="H9">
        <f t="shared" ref="H9:H11" si="4">I9*$H$3</f>
        <v>5166.0789999999997</v>
      </c>
      <c r="I9" s="15">
        <v>0.40899999999999997</v>
      </c>
      <c r="J9" s="17">
        <f t="shared" si="0"/>
        <v>24552.484</v>
      </c>
      <c r="K9" s="15">
        <v>0.41799999999999998</v>
      </c>
    </row>
    <row r="10" spans="1:11" ht="28.8" x14ac:dyDescent="0.3">
      <c r="A10" s="21" t="s">
        <v>72</v>
      </c>
      <c r="B10" s="17">
        <f t="shared" si="1"/>
        <v>1145786.17</v>
      </c>
      <c r="C10" s="15">
        <v>0.98899999999999999</v>
      </c>
      <c r="D10" s="17">
        <f t="shared" si="2"/>
        <v>954212.098</v>
      </c>
      <c r="E10" s="15">
        <v>0.99099999999999999</v>
      </c>
      <c r="F10" s="17">
        <f t="shared" si="3"/>
        <v>77721.216</v>
      </c>
      <c r="G10" s="15">
        <v>0.99199999999999999</v>
      </c>
      <c r="H10">
        <f t="shared" si="4"/>
        <v>12327.856</v>
      </c>
      <c r="I10" s="15">
        <v>0.97599999999999998</v>
      </c>
      <c r="J10" s="17">
        <f t="shared" si="0"/>
        <v>56799.646000000001</v>
      </c>
      <c r="K10" s="15">
        <v>0.96699999999999997</v>
      </c>
    </row>
    <row r="11" spans="1:11" x14ac:dyDescent="0.3">
      <c r="A11" s="21" t="s">
        <v>73</v>
      </c>
      <c r="B11" s="17">
        <f t="shared" si="1"/>
        <v>6951.18</v>
      </c>
      <c r="C11" s="15">
        <v>6.0000000000000001E-3</v>
      </c>
      <c r="D11" s="17">
        <f t="shared" si="2"/>
        <v>4814.3900000000003</v>
      </c>
      <c r="E11" s="15">
        <v>5.0000000000000001E-3</v>
      </c>
      <c r="F11" s="17">
        <f t="shared" si="3"/>
        <v>470.08800000000002</v>
      </c>
      <c r="G11" s="15">
        <v>6.0000000000000001E-3</v>
      </c>
      <c r="H11">
        <f t="shared" si="4"/>
        <v>239.989</v>
      </c>
      <c r="I11" s="15">
        <v>1.9E-2</v>
      </c>
      <c r="J11" s="17">
        <f t="shared" si="0"/>
        <v>1174.76</v>
      </c>
      <c r="K11" s="15">
        <v>0.02</v>
      </c>
    </row>
  </sheetData>
  <mergeCells count="11">
    <mergeCell ref="B3:C3"/>
    <mergeCell ref="D3:E3"/>
    <mergeCell ref="F3:G3"/>
    <mergeCell ref="H3:I3"/>
    <mergeCell ref="J3:K3"/>
    <mergeCell ref="B1:K1"/>
    <mergeCell ref="B2:C2"/>
    <mergeCell ref="D2:E2"/>
    <mergeCell ref="F2:G2"/>
    <mergeCell ref="H2:I2"/>
    <mergeCell ref="J2:K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workbookViewId="0">
      <selection activeCell="A3" sqref="A3:K3"/>
    </sheetView>
  </sheetViews>
  <sheetFormatPr defaultRowHeight="14.4" x14ac:dyDescent="0.3"/>
  <cols>
    <col min="1" max="1" width="30" customWidth="1"/>
    <col min="2" max="2" width="12.21875" bestFit="1" customWidth="1"/>
    <col min="3" max="3" width="10" customWidth="1"/>
    <col min="4" max="4" width="12" bestFit="1" customWidth="1"/>
    <col min="5" max="5" width="11.5546875" customWidth="1"/>
    <col min="6" max="11" width="10" bestFit="1" customWidth="1"/>
  </cols>
  <sheetData>
    <row r="1" spans="1:11" ht="25.8" x14ac:dyDescent="0.3">
      <c r="A1" s="10"/>
      <c r="B1" s="37" t="s">
        <v>79</v>
      </c>
      <c r="C1" s="38"/>
      <c r="D1" s="38"/>
      <c r="E1" s="38"/>
      <c r="F1" s="38"/>
      <c r="G1" s="38"/>
      <c r="H1" s="38"/>
      <c r="I1" s="38"/>
      <c r="J1" s="38"/>
      <c r="K1" s="39"/>
    </row>
    <row r="2" spans="1:11" ht="29.4" customHeight="1" x14ac:dyDescent="0.3">
      <c r="A2" s="8" t="s">
        <v>50</v>
      </c>
      <c r="B2" s="44" t="s">
        <v>12</v>
      </c>
      <c r="C2" s="45"/>
      <c r="D2" s="44" t="s">
        <v>65</v>
      </c>
      <c r="E2" s="45"/>
      <c r="F2" s="44" t="s">
        <v>45</v>
      </c>
      <c r="G2" s="45"/>
      <c r="H2" s="44" t="s">
        <v>46</v>
      </c>
      <c r="I2" s="45"/>
      <c r="J2" s="44" t="s">
        <v>49</v>
      </c>
      <c r="K2" s="45"/>
    </row>
    <row r="3" spans="1:11" x14ac:dyDescent="0.3">
      <c r="A3" s="12" t="s">
        <v>51</v>
      </c>
      <c r="B3" s="42">
        <v>1158530</v>
      </c>
      <c r="C3" s="43"/>
      <c r="D3" s="35">
        <v>962878</v>
      </c>
      <c r="E3" s="36"/>
      <c r="F3" s="35">
        <v>78348</v>
      </c>
      <c r="G3" s="36"/>
      <c r="H3" s="35">
        <v>12631</v>
      </c>
      <c r="I3" s="36"/>
      <c r="J3" s="35">
        <v>58738</v>
      </c>
      <c r="K3" s="36"/>
    </row>
    <row r="4" spans="1:11" ht="28.8" x14ac:dyDescent="0.3">
      <c r="A4" s="11" t="s">
        <v>74</v>
      </c>
      <c r="B4" s="14" t="s">
        <v>60</v>
      </c>
      <c r="C4" s="13" t="s">
        <v>61</v>
      </c>
      <c r="D4" s="14" t="s">
        <v>60</v>
      </c>
      <c r="E4" s="13" t="s">
        <v>61</v>
      </c>
      <c r="F4" s="14" t="s">
        <v>60</v>
      </c>
      <c r="G4" s="13" t="s">
        <v>61</v>
      </c>
      <c r="H4" s="14" t="s">
        <v>60</v>
      </c>
      <c r="I4" s="13" t="s">
        <v>61</v>
      </c>
      <c r="J4" s="14" t="s">
        <v>60</v>
      </c>
      <c r="K4" s="13" t="s">
        <v>61</v>
      </c>
    </row>
    <row r="5" spans="1:11" x14ac:dyDescent="0.3">
      <c r="A5" s="19" t="s">
        <v>75</v>
      </c>
      <c r="B5" s="17">
        <f>C5*$B$3</f>
        <v>1121457.04</v>
      </c>
      <c r="C5" s="16">
        <v>0.96799999999999997</v>
      </c>
      <c r="D5" s="17">
        <f>E5*$D$3</f>
        <v>935917.41599999997</v>
      </c>
      <c r="E5" s="16">
        <v>0.97199999999999998</v>
      </c>
      <c r="F5" s="17">
        <f>G5*$F$3</f>
        <v>74273.903999999995</v>
      </c>
      <c r="G5" s="16">
        <v>0.94799999999999995</v>
      </c>
      <c r="H5" s="17">
        <f>I5*$H$3</f>
        <v>11468.948</v>
      </c>
      <c r="I5" s="16">
        <v>0.90800000000000003</v>
      </c>
      <c r="J5" s="17">
        <f>K5*$J$3</f>
        <v>56623.432000000001</v>
      </c>
      <c r="K5" s="16">
        <v>0.96399999999999997</v>
      </c>
    </row>
    <row r="6" spans="1:11" x14ac:dyDescent="0.3">
      <c r="A6" s="19" t="s">
        <v>76</v>
      </c>
      <c r="B6" s="17">
        <f t="shared" ref="B6:B8" si="0">C6*$B$3</f>
        <v>37072.959999999999</v>
      </c>
      <c r="C6" s="16">
        <v>3.2000000000000001E-2</v>
      </c>
      <c r="D6" s="17">
        <f t="shared" ref="D6:D8" si="1">E6*$D$3</f>
        <v>26960.583999999999</v>
      </c>
      <c r="E6" s="16">
        <v>2.8000000000000001E-2</v>
      </c>
      <c r="F6" s="17">
        <f t="shared" ref="F6:F8" si="2">G6*$F$3</f>
        <v>4074.096</v>
      </c>
      <c r="G6" s="16">
        <v>5.1999999999999998E-2</v>
      </c>
      <c r="H6" s="17">
        <f t="shared" ref="H6:H8" si="3">I6*$H$3</f>
        <v>1162.0519999999999</v>
      </c>
      <c r="I6" s="16">
        <v>9.1999999999999998E-2</v>
      </c>
      <c r="J6" s="17">
        <f t="shared" ref="J6:J8" si="4">K6*$J$3</f>
        <v>2114.5679999999998</v>
      </c>
      <c r="K6" s="16">
        <v>3.5999999999999997E-2</v>
      </c>
    </row>
    <row r="7" spans="1:11" ht="28.8" x14ac:dyDescent="0.3">
      <c r="A7" s="20" t="s">
        <v>77</v>
      </c>
      <c r="B7" s="17">
        <f t="shared" si="0"/>
        <v>19695.010000000002</v>
      </c>
      <c r="C7" s="16">
        <v>1.7000000000000001E-2</v>
      </c>
      <c r="D7" s="17">
        <f t="shared" si="1"/>
        <v>15406.048000000001</v>
      </c>
      <c r="E7" s="16">
        <v>1.6E-2</v>
      </c>
      <c r="F7" s="17">
        <f t="shared" si="2"/>
        <v>1880.3520000000001</v>
      </c>
      <c r="G7" s="16">
        <v>2.4E-2</v>
      </c>
      <c r="H7" s="17">
        <f t="shared" si="3"/>
        <v>75.786000000000001</v>
      </c>
      <c r="I7" s="16">
        <v>6.0000000000000001E-3</v>
      </c>
      <c r="J7" s="17">
        <f t="shared" si="4"/>
        <v>1116.0219999999999</v>
      </c>
      <c r="K7" s="16">
        <v>1.9E-2</v>
      </c>
    </row>
    <row r="8" spans="1:11" ht="28.8" x14ac:dyDescent="0.3">
      <c r="A8" s="20" t="s">
        <v>78</v>
      </c>
      <c r="B8" s="17">
        <f t="shared" si="0"/>
        <v>17377.95</v>
      </c>
      <c r="C8" s="16">
        <v>1.4999999999999999E-2</v>
      </c>
      <c r="D8" s="17">
        <f t="shared" si="1"/>
        <v>11554.536</v>
      </c>
      <c r="E8" s="16">
        <v>1.2E-2</v>
      </c>
      <c r="F8" s="17">
        <f t="shared" si="2"/>
        <v>2193.7440000000001</v>
      </c>
      <c r="G8" s="16">
        <v>2.8000000000000001E-2</v>
      </c>
      <c r="H8" s="17">
        <f t="shared" si="3"/>
        <v>1098.8969999999999</v>
      </c>
      <c r="I8" s="16">
        <v>8.6999999999999994E-2</v>
      </c>
      <c r="J8" s="17">
        <f t="shared" si="4"/>
        <v>998.54600000000005</v>
      </c>
      <c r="K8" s="16">
        <v>1.7000000000000001E-2</v>
      </c>
    </row>
  </sheetData>
  <mergeCells count="11">
    <mergeCell ref="B3:C3"/>
    <mergeCell ref="D3:E3"/>
    <mergeCell ref="F3:G3"/>
    <mergeCell ref="H3:I3"/>
    <mergeCell ref="J3:K3"/>
    <mergeCell ref="B1:K1"/>
    <mergeCell ref="B2:C2"/>
    <mergeCell ref="D2:E2"/>
    <mergeCell ref="F2:G2"/>
    <mergeCell ref="H2:I2"/>
    <mergeCell ref="J2:K2"/>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4"/>
  <sheetViews>
    <sheetView workbookViewId="0">
      <selection activeCell="B3" sqref="B3:K3"/>
    </sheetView>
  </sheetViews>
  <sheetFormatPr defaultRowHeight="14.4" x14ac:dyDescent="0.3"/>
  <cols>
    <col min="1" max="1" width="30" customWidth="1"/>
    <col min="2" max="2" width="12.21875" bestFit="1" customWidth="1"/>
    <col min="3" max="3" width="10" customWidth="1"/>
    <col min="4" max="4" width="12" bestFit="1" customWidth="1"/>
    <col min="5" max="5" width="11.5546875" customWidth="1"/>
    <col min="6" max="6" width="11" bestFit="1" customWidth="1"/>
    <col min="7" max="7" width="14.109375" customWidth="1"/>
    <col min="8" max="11" width="10" bestFit="1" customWidth="1"/>
  </cols>
  <sheetData>
    <row r="1" spans="1:11" ht="25.8" x14ac:dyDescent="0.3">
      <c r="A1" s="10"/>
      <c r="B1" s="37" t="s">
        <v>85</v>
      </c>
      <c r="C1" s="38"/>
      <c r="D1" s="38"/>
      <c r="E1" s="38"/>
      <c r="F1" s="38"/>
      <c r="G1" s="38"/>
      <c r="H1" s="38"/>
      <c r="I1" s="38"/>
      <c r="J1" s="38"/>
      <c r="K1" s="39"/>
    </row>
    <row r="2" spans="1:11" ht="36.6" customHeight="1" x14ac:dyDescent="0.3">
      <c r="A2" s="8" t="s">
        <v>50</v>
      </c>
      <c r="B2" s="44" t="s">
        <v>12</v>
      </c>
      <c r="C2" s="45"/>
      <c r="D2" s="44" t="s">
        <v>65</v>
      </c>
      <c r="E2" s="45"/>
      <c r="F2" s="44" t="s">
        <v>45</v>
      </c>
      <c r="G2" s="45"/>
      <c r="H2" s="44" t="s">
        <v>46</v>
      </c>
      <c r="I2" s="45"/>
      <c r="J2" s="44" t="s">
        <v>49</v>
      </c>
      <c r="K2" s="45"/>
    </row>
    <row r="3" spans="1:11" ht="28.8" x14ac:dyDescent="0.3">
      <c r="A3" s="11" t="s">
        <v>83</v>
      </c>
      <c r="B3" s="46">
        <v>1158453</v>
      </c>
      <c r="C3" s="46"/>
      <c r="D3" s="46">
        <v>962878</v>
      </c>
      <c r="E3" s="46"/>
      <c r="F3" s="46">
        <v>78271</v>
      </c>
      <c r="G3" s="46"/>
      <c r="H3" s="46">
        <v>12631</v>
      </c>
      <c r="I3" s="46"/>
      <c r="J3" s="46">
        <v>58738</v>
      </c>
      <c r="K3" s="46"/>
    </row>
    <row r="4" spans="1:11" ht="72" x14ac:dyDescent="0.3">
      <c r="A4" s="18" t="s">
        <v>84</v>
      </c>
      <c r="B4" s="14" t="s">
        <v>60</v>
      </c>
      <c r="C4" s="18" t="s">
        <v>61</v>
      </c>
      <c r="D4" s="14" t="s">
        <v>60</v>
      </c>
      <c r="E4" s="18" t="s">
        <v>61</v>
      </c>
      <c r="F4" s="14" t="s">
        <v>60</v>
      </c>
      <c r="G4" s="18" t="s">
        <v>61</v>
      </c>
      <c r="H4" s="14" t="s">
        <v>60</v>
      </c>
      <c r="I4" s="18" t="s">
        <v>61</v>
      </c>
      <c r="J4" s="14" t="s">
        <v>60</v>
      </c>
      <c r="K4" s="18" t="s">
        <v>61</v>
      </c>
    </row>
    <row r="5" spans="1:11" x14ac:dyDescent="0.3">
      <c r="A5" s="28" t="s">
        <v>87</v>
      </c>
      <c r="B5" s="17">
        <f>C5*$B$3</f>
        <v>202729.27499999999</v>
      </c>
      <c r="C5" s="16">
        <v>0.17499999999999999</v>
      </c>
      <c r="D5" s="17">
        <f>E5*$D$3</f>
        <v>159837.74800000002</v>
      </c>
      <c r="E5" s="16">
        <v>0.16600000000000001</v>
      </c>
      <c r="F5" s="17">
        <f>G5*$F$3</f>
        <v>14010.509</v>
      </c>
      <c r="G5" s="16">
        <v>0.17899999999999999</v>
      </c>
      <c r="H5" s="17">
        <f>I5*$H$3</f>
        <v>3132.4879999999998</v>
      </c>
      <c r="I5" s="16">
        <v>0.248</v>
      </c>
      <c r="J5" s="17">
        <f>K5*$J$3</f>
        <v>10220.411999999998</v>
      </c>
      <c r="K5" s="16">
        <v>0.17399999999999999</v>
      </c>
    </row>
    <row r="6" spans="1:11" x14ac:dyDescent="0.3">
      <c r="A6" s="28" t="s">
        <v>88</v>
      </c>
      <c r="B6" s="17">
        <f t="shared" ref="B6:B12" si="0">C6*$B$3</f>
        <v>137855.90700000001</v>
      </c>
      <c r="C6" s="16">
        <v>0.11899999999999999</v>
      </c>
      <c r="D6" s="17">
        <f t="shared" ref="D6:D12" si="1">E6*$D$3</f>
        <v>112656.72600000001</v>
      </c>
      <c r="E6" s="16">
        <v>0.11700000000000001</v>
      </c>
      <c r="F6" s="17">
        <f t="shared" ref="F6:F12" si="2">G6*$F$3</f>
        <v>10253.501</v>
      </c>
      <c r="G6" s="16">
        <v>0.13100000000000001</v>
      </c>
      <c r="H6" s="17">
        <f t="shared" ref="H6:H12" si="3">I6*$H$3</f>
        <v>1465.1960000000001</v>
      </c>
      <c r="I6" s="16">
        <v>0.11600000000000001</v>
      </c>
      <c r="J6" s="17">
        <f t="shared" ref="J6:J12" si="4">K6*$J$3</f>
        <v>5756.3240000000005</v>
      </c>
      <c r="K6" s="16">
        <v>9.8000000000000004E-2</v>
      </c>
    </row>
    <row r="7" spans="1:11" x14ac:dyDescent="0.3">
      <c r="A7" s="28" t="s">
        <v>89</v>
      </c>
      <c r="B7" s="17">
        <f t="shared" si="0"/>
        <v>331317.55799999996</v>
      </c>
      <c r="C7" s="16">
        <v>0.28599999999999998</v>
      </c>
      <c r="D7" s="17">
        <f t="shared" si="1"/>
        <v>277308.864</v>
      </c>
      <c r="E7" s="16">
        <v>0.28799999999999998</v>
      </c>
      <c r="F7" s="17">
        <f t="shared" si="2"/>
        <v>24968.449000000001</v>
      </c>
      <c r="G7" s="16">
        <v>0.31900000000000001</v>
      </c>
      <c r="H7" s="17">
        <f t="shared" si="3"/>
        <v>3599.8349999999996</v>
      </c>
      <c r="I7" s="16">
        <v>0.28499999999999998</v>
      </c>
      <c r="J7" s="17">
        <f t="shared" si="4"/>
        <v>12334.98</v>
      </c>
      <c r="K7" s="16">
        <v>0.21</v>
      </c>
    </row>
    <row r="8" spans="1:11" x14ac:dyDescent="0.3">
      <c r="A8" s="28" t="s">
        <v>90</v>
      </c>
      <c r="B8" s="17">
        <f t="shared" si="0"/>
        <v>171451.04399999999</v>
      </c>
      <c r="C8" s="16">
        <v>0.14799999999999999</v>
      </c>
      <c r="D8" s="17">
        <f t="shared" si="1"/>
        <v>146357.45600000001</v>
      </c>
      <c r="E8" s="16">
        <v>0.152</v>
      </c>
      <c r="F8" s="17">
        <f t="shared" si="2"/>
        <v>11271.023999999999</v>
      </c>
      <c r="G8" s="16">
        <v>0.14399999999999999</v>
      </c>
      <c r="H8" s="17">
        <f t="shared" si="3"/>
        <v>2437.7829999999999</v>
      </c>
      <c r="I8" s="16">
        <v>0.193</v>
      </c>
      <c r="J8" s="17">
        <f t="shared" si="4"/>
        <v>6813.6080000000002</v>
      </c>
      <c r="K8" s="16">
        <v>0.11600000000000001</v>
      </c>
    </row>
    <row r="9" spans="1:11" x14ac:dyDescent="0.3">
      <c r="A9" s="28" t="s">
        <v>91</v>
      </c>
      <c r="B9" s="17">
        <f t="shared" si="0"/>
        <v>137855.90700000001</v>
      </c>
      <c r="C9" s="16">
        <v>0.11899999999999999</v>
      </c>
      <c r="D9" s="17">
        <f t="shared" si="1"/>
        <v>120359.75</v>
      </c>
      <c r="E9" s="16">
        <v>0.125</v>
      </c>
      <c r="F9" s="17">
        <f t="shared" si="2"/>
        <v>6574.7640000000001</v>
      </c>
      <c r="G9" s="16">
        <v>8.4000000000000005E-2</v>
      </c>
      <c r="H9" s="17">
        <f t="shared" si="3"/>
        <v>997.84900000000005</v>
      </c>
      <c r="I9" s="16">
        <v>7.9000000000000001E-2</v>
      </c>
      <c r="J9" s="17">
        <f t="shared" si="4"/>
        <v>7635.9400000000005</v>
      </c>
      <c r="K9" s="16">
        <v>0.13</v>
      </c>
    </row>
    <row r="10" spans="1:11" x14ac:dyDescent="0.3">
      <c r="A10" s="28" t="s">
        <v>92</v>
      </c>
      <c r="B10" s="17">
        <f t="shared" si="0"/>
        <v>70665.633000000002</v>
      </c>
      <c r="C10" s="16">
        <v>6.0999999999999999E-2</v>
      </c>
      <c r="D10" s="17">
        <f t="shared" si="1"/>
        <v>58735.557999999997</v>
      </c>
      <c r="E10" s="16">
        <v>6.0999999999999999E-2</v>
      </c>
      <c r="F10" s="17">
        <f t="shared" si="2"/>
        <v>4148.3630000000003</v>
      </c>
      <c r="G10" s="16">
        <v>5.2999999999999999E-2</v>
      </c>
      <c r="H10" s="17">
        <f t="shared" si="3"/>
        <v>568.39499999999998</v>
      </c>
      <c r="I10" s="16">
        <v>4.4999999999999998E-2</v>
      </c>
      <c r="J10" s="17">
        <f t="shared" si="4"/>
        <v>5345.1579999999994</v>
      </c>
      <c r="K10" s="16">
        <v>9.0999999999999998E-2</v>
      </c>
    </row>
    <row r="11" spans="1:11" x14ac:dyDescent="0.3">
      <c r="A11" s="28" t="s">
        <v>93</v>
      </c>
      <c r="B11" s="17">
        <f t="shared" si="0"/>
        <v>25485.965999999997</v>
      </c>
      <c r="C11" s="16">
        <v>2.1999999999999999E-2</v>
      </c>
      <c r="D11" s="17">
        <f t="shared" si="1"/>
        <v>22146.194</v>
      </c>
      <c r="E11" s="16">
        <v>2.3E-2</v>
      </c>
      <c r="F11" s="17">
        <f t="shared" si="2"/>
        <v>1330.6070000000002</v>
      </c>
      <c r="G11" s="16">
        <v>1.7000000000000001E-2</v>
      </c>
      <c r="H11" s="17">
        <f t="shared" si="3"/>
        <v>164.203</v>
      </c>
      <c r="I11" s="16">
        <v>1.2999999999999999E-2</v>
      </c>
      <c r="J11" s="17">
        <f t="shared" si="4"/>
        <v>2114.5679999999998</v>
      </c>
      <c r="K11" s="16">
        <v>3.5999999999999997E-2</v>
      </c>
    </row>
    <row r="12" spans="1:11" x14ac:dyDescent="0.3">
      <c r="A12" s="28" t="s">
        <v>94</v>
      </c>
      <c r="B12" s="17">
        <f t="shared" si="0"/>
        <v>82250.162999999986</v>
      </c>
      <c r="C12" s="16">
        <v>7.0999999999999994E-2</v>
      </c>
      <c r="D12" s="17">
        <f t="shared" si="1"/>
        <v>65475.704000000005</v>
      </c>
      <c r="E12" s="16">
        <v>6.8000000000000005E-2</v>
      </c>
      <c r="F12" s="17">
        <f t="shared" si="2"/>
        <v>5635.5119999999997</v>
      </c>
      <c r="G12" s="16">
        <v>7.1999999999999995E-2</v>
      </c>
      <c r="H12" s="17">
        <f t="shared" si="3"/>
        <v>265.25100000000003</v>
      </c>
      <c r="I12" s="16">
        <v>2.1000000000000001E-2</v>
      </c>
      <c r="J12" s="17">
        <f t="shared" si="4"/>
        <v>8634.485999999999</v>
      </c>
      <c r="K12" s="16">
        <v>0.14699999999999999</v>
      </c>
    </row>
    <row r="13" spans="1:11" x14ac:dyDescent="0.3">
      <c r="A13" s="29"/>
    </row>
    <row r="14" spans="1:11" x14ac:dyDescent="0.3">
      <c r="A14" s="28" t="s">
        <v>95</v>
      </c>
      <c r="B14" s="42">
        <v>21669</v>
      </c>
      <c r="C14" s="42"/>
      <c r="D14" s="42">
        <v>22000</v>
      </c>
      <c r="E14" s="42"/>
      <c r="F14" s="42">
        <v>20067</v>
      </c>
      <c r="G14" s="42"/>
      <c r="H14" s="42">
        <v>19526</v>
      </c>
      <c r="I14" s="42"/>
      <c r="J14" s="42">
        <v>26532</v>
      </c>
      <c r="K14" s="42"/>
    </row>
  </sheetData>
  <mergeCells count="16">
    <mergeCell ref="B3:C3"/>
    <mergeCell ref="D3:E3"/>
    <mergeCell ref="F3:G3"/>
    <mergeCell ref="H3:I3"/>
    <mergeCell ref="J3:K3"/>
    <mergeCell ref="B14:C14"/>
    <mergeCell ref="D14:E14"/>
    <mergeCell ref="F14:G14"/>
    <mergeCell ref="H14:I14"/>
    <mergeCell ref="J14:K14"/>
    <mergeCell ref="B1:K1"/>
    <mergeCell ref="B2:C2"/>
    <mergeCell ref="D2:E2"/>
    <mergeCell ref="F2:G2"/>
    <mergeCell ref="H2:I2"/>
    <mergeCell ref="J2:K2"/>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election activeCell="B4" sqref="B4:K4"/>
    </sheetView>
  </sheetViews>
  <sheetFormatPr defaultRowHeight="14.4" x14ac:dyDescent="0.3"/>
  <cols>
    <col min="1" max="1" width="30" customWidth="1"/>
    <col min="2" max="2" width="12.21875" bestFit="1" customWidth="1"/>
    <col min="3" max="3" width="10" customWidth="1"/>
    <col min="4" max="4" width="12" bestFit="1" customWidth="1"/>
    <col min="5" max="5" width="11.5546875" customWidth="1"/>
    <col min="6" max="6" width="11" bestFit="1" customWidth="1"/>
    <col min="7" max="7" width="14.109375" customWidth="1"/>
    <col min="8" max="11" width="10" bestFit="1" customWidth="1"/>
  </cols>
  <sheetData>
    <row r="1" spans="1:11" ht="25.8" x14ac:dyDescent="0.3">
      <c r="A1" s="10"/>
      <c r="B1" s="37" t="s">
        <v>96</v>
      </c>
      <c r="C1" s="38"/>
      <c r="D1" s="38"/>
      <c r="E1" s="38"/>
      <c r="F1" s="38"/>
      <c r="G1" s="38"/>
      <c r="H1" s="38"/>
      <c r="I1" s="38"/>
      <c r="J1" s="38"/>
      <c r="K1" s="39"/>
    </row>
    <row r="2" spans="1:11" x14ac:dyDescent="0.3">
      <c r="A2" s="8" t="s">
        <v>50</v>
      </c>
      <c r="B2" s="44" t="s">
        <v>12</v>
      </c>
      <c r="C2" s="45"/>
      <c r="D2" s="44" t="s">
        <v>65</v>
      </c>
      <c r="E2" s="45"/>
      <c r="F2" s="44" t="s">
        <v>45</v>
      </c>
      <c r="G2" s="45"/>
      <c r="H2" s="44" t="s">
        <v>46</v>
      </c>
      <c r="I2" s="45"/>
      <c r="J2" s="44" t="s">
        <v>49</v>
      </c>
      <c r="K2" s="45"/>
    </row>
    <row r="3" spans="1:11" ht="28.8" x14ac:dyDescent="0.3">
      <c r="A3" s="11" t="s">
        <v>83</v>
      </c>
      <c r="B3" s="46" t="s">
        <v>13</v>
      </c>
      <c r="C3" s="46"/>
      <c r="D3" s="46">
        <v>962878</v>
      </c>
      <c r="E3" s="46"/>
      <c r="F3" s="46" t="s">
        <v>14</v>
      </c>
      <c r="G3" s="46"/>
      <c r="H3" s="46">
        <v>12631</v>
      </c>
      <c r="I3" s="46"/>
      <c r="J3" s="46">
        <v>58738</v>
      </c>
      <c r="K3" s="46"/>
    </row>
    <row r="4" spans="1:11" ht="28.8" x14ac:dyDescent="0.3">
      <c r="A4" s="11" t="s">
        <v>86</v>
      </c>
      <c r="B4" s="14" t="s">
        <v>60</v>
      </c>
      <c r="C4" s="18" t="s">
        <v>61</v>
      </c>
      <c r="D4" s="14" t="s">
        <v>60</v>
      </c>
      <c r="E4" s="18" t="s">
        <v>61</v>
      </c>
      <c r="F4" s="14" t="s">
        <v>60</v>
      </c>
      <c r="G4" s="18" t="s">
        <v>61</v>
      </c>
      <c r="H4" s="14" t="s">
        <v>60</v>
      </c>
      <c r="I4" s="18" t="s">
        <v>61</v>
      </c>
      <c r="J4" s="14" t="s">
        <v>60</v>
      </c>
      <c r="K4" s="18" t="s">
        <v>61</v>
      </c>
    </row>
    <row r="5" spans="1:11" ht="28.8" x14ac:dyDescent="0.3">
      <c r="A5" s="19" t="s">
        <v>100</v>
      </c>
      <c r="B5" s="17">
        <f>C5*$B$3</f>
        <v>392741.67000000004</v>
      </c>
      <c r="C5" s="15">
        <v>0.33900000000000002</v>
      </c>
      <c r="D5" s="17">
        <f>E5*$D$3</f>
        <v>321601.25200000004</v>
      </c>
      <c r="E5" s="15">
        <v>0.33400000000000002</v>
      </c>
      <c r="F5" s="17">
        <f>G5*$F$3</f>
        <v>26246.58</v>
      </c>
      <c r="G5" s="15">
        <v>0.33500000000000002</v>
      </c>
      <c r="H5" s="17">
        <f>I5*$H$3</f>
        <v>2892.4990000000003</v>
      </c>
      <c r="I5" s="15">
        <v>0.22900000000000001</v>
      </c>
      <c r="J5" s="17">
        <f>K5*$J$3</f>
        <v>31072.402000000002</v>
      </c>
      <c r="K5" s="15">
        <v>0.52900000000000003</v>
      </c>
    </row>
    <row r="6" spans="1:11" x14ac:dyDescent="0.3">
      <c r="A6" s="19" t="s">
        <v>99</v>
      </c>
      <c r="B6" s="17">
        <f t="shared" ref="B6:B10" si="0">C6*$B$3</f>
        <v>239815.71</v>
      </c>
      <c r="C6" s="15">
        <v>0.20699999999999999</v>
      </c>
      <c r="D6" s="17">
        <f t="shared" ref="D6:D10" si="1">E6*$D$3</f>
        <v>196427.11199999999</v>
      </c>
      <c r="E6" s="15">
        <v>0.20399999999999999</v>
      </c>
      <c r="F6" s="17">
        <f t="shared" ref="F6:F10" si="2">G6*$F$3</f>
        <v>13789.248</v>
      </c>
      <c r="G6" s="15">
        <v>0.17599999999999999</v>
      </c>
      <c r="H6" s="17">
        <f t="shared" ref="H6:H10" si="3">I6*$H$3</f>
        <v>3549.3110000000001</v>
      </c>
      <c r="I6" s="15">
        <v>0.28100000000000003</v>
      </c>
      <c r="J6" s="17">
        <f t="shared" ref="J6:J10" si="4">K6*$J$3</f>
        <v>8810.6999999999989</v>
      </c>
      <c r="K6" s="15">
        <v>0.15</v>
      </c>
    </row>
    <row r="7" spans="1:11" x14ac:dyDescent="0.3">
      <c r="A7" s="19" t="s">
        <v>98</v>
      </c>
      <c r="B7" s="17">
        <f t="shared" si="0"/>
        <v>275730.14</v>
      </c>
      <c r="C7" s="15">
        <v>0.23799999999999999</v>
      </c>
      <c r="D7" s="17">
        <f t="shared" si="1"/>
        <v>232053.598</v>
      </c>
      <c r="E7" s="15">
        <v>0.24099999999999999</v>
      </c>
      <c r="F7" s="17">
        <f t="shared" si="2"/>
        <v>18881.867999999999</v>
      </c>
      <c r="G7" s="15">
        <v>0.24099999999999999</v>
      </c>
      <c r="H7" s="17">
        <f t="shared" si="3"/>
        <v>3738.7759999999998</v>
      </c>
      <c r="I7" s="15">
        <v>0.29599999999999999</v>
      </c>
      <c r="J7" s="17">
        <f t="shared" si="4"/>
        <v>12569.931999999999</v>
      </c>
      <c r="K7" s="15">
        <v>0.214</v>
      </c>
    </row>
    <row r="8" spans="1:11" ht="28.8" x14ac:dyDescent="0.3">
      <c r="A8" s="19" t="s">
        <v>97</v>
      </c>
      <c r="B8" s="17">
        <f t="shared" si="0"/>
        <v>112377.41</v>
      </c>
      <c r="C8" s="15">
        <v>9.7000000000000003E-2</v>
      </c>
      <c r="D8" s="17">
        <f t="shared" si="1"/>
        <v>94362.044000000009</v>
      </c>
      <c r="E8" s="15">
        <v>9.8000000000000004E-2</v>
      </c>
      <c r="F8" s="17">
        <f t="shared" si="2"/>
        <v>9715.152</v>
      </c>
      <c r="G8" s="15">
        <v>0.124</v>
      </c>
      <c r="H8" s="17">
        <f t="shared" si="3"/>
        <v>1136.79</v>
      </c>
      <c r="I8" s="15">
        <v>0.09</v>
      </c>
      <c r="J8" s="17">
        <f t="shared" si="4"/>
        <v>3524.2799999999997</v>
      </c>
      <c r="K8" s="15">
        <v>0.06</v>
      </c>
    </row>
    <row r="9" spans="1:11" ht="28.8" x14ac:dyDescent="0.3">
      <c r="A9" s="19" t="s">
        <v>101</v>
      </c>
      <c r="B9" s="17">
        <f t="shared" si="0"/>
        <v>137865.07</v>
      </c>
      <c r="C9" s="15">
        <v>0.11899999999999999</v>
      </c>
      <c r="D9" s="17">
        <f t="shared" si="1"/>
        <v>119396.872</v>
      </c>
      <c r="E9" s="15">
        <v>0.124</v>
      </c>
      <c r="F9" s="17">
        <f t="shared" si="2"/>
        <v>9636.8040000000001</v>
      </c>
      <c r="G9" s="15">
        <v>0.123</v>
      </c>
      <c r="H9" s="17">
        <f t="shared" si="3"/>
        <v>1313.624</v>
      </c>
      <c r="I9" s="15">
        <v>0.104</v>
      </c>
      <c r="J9" s="17">
        <f t="shared" si="4"/>
        <v>2760.6860000000001</v>
      </c>
      <c r="K9" s="15">
        <v>4.7E-2</v>
      </c>
    </row>
    <row r="10" spans="1:11" ht="28.8" x14ac:dyDescent="0.3">
      <c r="A10" s="19" t="s">
        <v>102</v>
      </c>
      <c r="B10" s="17">
        <f t="shared" si="0"/>
        <v>0</v>
      </c>
      <c r="C10" s="15">
        <v>0</v>
      </c>
      <c r="D10" s="17">
        <f t="shared" si="1"/>
        <v>0</v>
      </c>
      <c r="E10" s="15">
        <v>0</v>
      </c>
      <c r="F10" s="17">
        <f t="shared" si="2"/>
        <v>78.347999999999999</v>
      </c>
      <c r="G10" s="15">
        <v>1E-3</v>
      </c>
      <c r="H10" s="17">
        <f t="shared" si="3"/>
        <v>0</v>
      </c>
      <c r="I10" s="15">
        <v>0</v>
      </c>
      <c r="J10" s="17">
        <f t="shared" si="4"/>
        <v>0</v>
      </c>
      <c r="K10" s="15">
        <v>0</v>
      </c>
    </row>
  </sheetData>
  <mergeCells count="11">
    <mergeCell ref="B3:C3"/>
    <mergeCell ref="D3:E3"/>
    <mergeCell ref="F3:G3"/>
    <mergeCell ref="H3:I3"/>
    <mergeCell ref="J3:K3"/>
    <mergeCell ref="B1:K1"/>
    <mergeCell ref="B2:C2"/>
    <mergeCell ref="D2:E2"/>
    <mergeCell ref="F2:G2"/>
    <mergeCell ref="H2:I2"/>
    <mergeCell ref="J2:K2"/>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7"/>
  <sheetViews>
    <sheetView workbookViewId="0">
      <selection activeCell="B4" sqref="B4:K4"/>
    </sheetView>
  </sheetViews>
  <sheetFormatPr defaultRowHeight="14.4" x14ac:dyDescent="0.3"/>
  <cols>
    <col min="1" max="1" width="30" customWidth="1"/>
    <col min="2" max="2" width="12.21875" bestFit="1" customWidth="1"/>
    <col min="3" max="3" width="10" customWidth="1"/>
    <col min="4" max="4" width="12" bestFit="1" customWidth="1"/>
    <col min="5" max="5" width="11.5546875" customWidth="1"/>
    <col min="6" max="6" width="10" bestFit="1" customWidth="1"/>
    <col min="7" max="7" width="14.6640625" customWidth="1"/>
    <col min="8" max="11" width="10" bestFit="1" customWidth="1"/>
  </cols>
  <sheetData>
    <row r="1" spans="1:11" ht="25.8" x14ac:dyDescent="0.3">
      <c r="A1" s="10"/>
      <c r="B1" s="37" t="s">
        <v>104</v>
      </c>
      <c r="C1" s="38"/>
      <c r="D1" s="38"/>
      <c r="E1" s="38"/>
      <c r="F1" s="38"/>
      <c r="G1" s="38"/>
      <c r="H1" s="38"/>
      <c r="I1" s="38"/>
      <c r="J1" s="38"/>
      <c r="K1" s="39"/>
    </row>
    <row r="2" spans="1:11" ht="39.6" customHeight="1" x14ac:dyDescent="0.3">
      <c r="A2" s="8" t="s">
        <v>50</v>
      </c>
      <c r="B2" s="44" t="s">
        <v>12</v>
      </c>
      <c r="C2" s="45"/>
      <c r="D2" s="44" t="s">
        <v>65</v>
      </c>
      <c r="E2" s="45"/>
      <c r="F2" s="44" t="s">
        <v>45</v>
      </c>
      <c r="G2" s="45"/>
      <c r="H2" s="44" t="s">
        <v>46</v>
      </c>
      <c r="I2" s="45"/>
      <c r="J2" s="44" t="s">
        <v>49</v>
      </c>
      <c r="K2" s="45"/>
    </row>
    <row r="3" spans="1:11" x14ac:dyDescent="0.3">
      <c r="A3" s="12" t="s">
        <v>51</v>
      </c>
      <c r="B3" s="42">
        <v>1158530</v>
      </c>
      <c r="C3" s="43"/>
      <c r="D3" s="35">
        <v>962878</v>
      </c>
      <c r="E3" s="36"/>
      <c r="F3" s="35">
        <v>78348</v>
      </c>
      <c r="G3" s="36"/>
      <c r="H3" s="35">
        <v>12631</v>
      </c>
      <c r="I3" s="36"/>
      <c r="J3" s="35">
        <v>58738</v>
      </c>
      <c r="K3" s="36"/>
    </row>
    <row r="4" spans="1:11" ht="28.8" x14ac:dyDescent="0.3">
      <c r="A4" s="11" t="s">
        <v>103</v>
      </c>
      <c r="B4" s="14" t="s">
        <v>60</v>
      </c>
      <c r="C4" s="18" t="s">
        <v>61</v>
      </c>
      <c r="D4" s="14" t="s">
        <v>60</v>
      </c>
      <c r="E4" s="18" t="s">
        <v>61</v>
      </c>
      <c r="F4" s="14" t="s">
        <v>60</v>
      </c>
      <c r="G4" s="18" t="s">
        <v>61</v>
      </c>
      <c r="H4" s="14" t="s">
        <v>60</v>
      </c>
      <c r="I4" s="18" t="s">
        <v>61</v>
      </c>
      <c r="J4" s="14" t="s">
        <v>60</v>
      </c>
      <c r="K4" s="18" t="s">
        <v>61</v>
      </c>
    </row>
    <row r="5" spans="1:11" ht="28.8" x14ac:dyDescent="0.3">
      <c r="A5" s="21" t="s">
        <v>105</v>
      </c>
      <c r="B5" s="25">
        <f>C5*$B$3</f>
        <v>15060.89</v>
      </c>
      <c r="C5" s="24">
        <v>1.2999999999999999E-2</v>
      </c>
      <c r="D5" s="25">
        <f>E5*$D$3</f>
        <v>10591.657999999999</v>
      </c>
      <c r="E5" s="24">
        <v>1.0999999999999999E-2</v>
      </c>
      <c r="F5" s="25">
        <f>G5*$F$3</f>
        <v>2193.7440000000001</v>
      </c>
      <c r="G5" s="24">
        <v>2.8000000000000001E-2</v>
      </c>
      <c r="H5" s="25">
        <f>I5*$H$3</f>
        <v>25.262</v>
      </c>
      <c r="I5" s="24">
        <v>2E-3</v>
      </c>
      <c r="J5" s="25">
        <f>K5*$J$3</f>
        <v>352.428</v>
      </c>
      <c r="K5" s="24">
        <v>6.0000000000000001E-3</v>
      </c>
    </row>
    <row r="6" spans="1:11" x14ac:dyDescent="0.3">
      <c r="A6" s="21" t="s">
        <v>106</v>
      </c>
      <c r="B6" s="25">
        <f t="shared" ref="B6:B17" si="0">C6*$B$3</f>
        <v>79938.570000000007</v>
      </c>
      <c r="C6" s="24">
        <v>6.9000000000000006E-2</v>
      </c>
      <c r="D6" s="25">
        <f t="shared" ref="D6:D17" si="1">E6*$D$3</f>
        <v>64512.826000000001</v>
      </c>
      <c r="E6" s="24">
        <v>6.7000000000000004E-2</v>
      </c>
      <c r="F6" s="25">
        <f t="shared" ref="F6:F17" si="2">G6*$F$3</f>
        <v>8383.235999999999</v>
      </c>
      <c r="G6" s="24">
        <v>0.107</v>
      </c>
      <c r="H6" s="25">
        <f t="shared" ref="H6:H17" si="3">I6*$H$3</f>
        <v>1061.0040000000001</v>
      </c>
      <c r="I6" s="24">
        <v>8.4000000000000005E-2</v>
      </c>
      <c r="J6" s="25">
        <f t="shared" ref="J6:J16" si="4">K6*$J$3</f>
        <v>3113.114</v>
      </c>
      <c r="K6" s="24">
        <v>5.2999999999999999E-2</v>
      </c>
    </row>
    <row r="7" spans="1:11" x14ac:dyDescent="0.3">
      <c r="A7" s="21" t="s">
        <v>107</v>
      </c>
      <c r="B7" s="25">
        <f t="shared" si="0"/>
        <v>105426.23</v>
      </c>
      <c r="C7" s="24">
        <v>9.0999999999999998E-2</v>
      </c>
      <c r="D7" s="25">
        <f t="shared" si="1"/>
        <v>90510.532000000007</v>
      </c>
      <c r="E7" s="24">
        <v>9.4E-2</v>
      </c>
      <c r="F7" s="25">
        <f t="shared" si="2"/>
        <v>6659.5800000000008</v>
      </c>
      <c r="G7" s="24">
        <v>8.5000000000000006E-2</v>
      </c>
      <c r="H7" s="25">
        <f t="shared" si="3"/>
        <v>934.69399999999996</v>
      </c>
      <c r="I7" s="24">
        <v>7.3999999999999996E-2</v>
      </c>
      <c r="J7" s="25">
        <f t="shared" si="4"/>
        <v>4640.3019999999997</v>
      </c>
      <c r="K7" s="24">
        <v>7.9000000000000001E-2</v>
      </c>
    </row>
    <row r="8" spans="1:11" x14ac:dyDescent="0.3">
      <c r="A8" s="21" t="s">
        <v>108</v>
      </c>
      <c r="B8" s="25">
        <f t="shared" si="0"/>
        <v>26646.19</v>
      </c>
      <c r="C8" s="24">
        <v>2.3E-2</v>
      </c>
      <c r="D8" s="25">
        <f t="shared" si="1"/>
        <v>23109.072</v>
      </c>
      <c r="E8" s="24">
        <v>2.4E-2</v>
      </c>
      <c r="F8" s="25">
        <f t="shared" si="2"/>
        <v>1096.8720000000001</v>
      </c>
      <c r="G8" s="24">
        <v>1.4E-2</v>
      </c>
      <c r="H8" s="25">
        <f t="shared" si="3"/>
        <v>0</v>
      </c>
      <c r="I8" s="24">
        <v>0</v>
      </c>
      <c r="J8" s="25">
        <f t="shared" si="4"/>
        <v>2232.0439999999999</v>
      </c>
      <c r="K8" s="24">
        <v>3.7999999999999999E-2</v>
      </c>
    </row>
    <row r="9" spans="1:11" x14ac:dyDescent="0.3">
      <c r="A9" s="21" t="s">
        <v>109</v>
      </c>
      <c r="B9" s="25">
        <f t="shared" si="0"/>
        <v>140182.13</v>
      </c>
      <c r="C9" s="24">
        <v>0.121</v>
      </c>
      <c r="D9" s="25">
        <f t="shared" si="1"/>
        <v>121322.628</v>
      </c>
      <c r="E9" s="24">
        <v>0.126</v>
      </c>
      <c r="F9" s="25">
        <f t="shared" si="2"/>
        <v>9166.7160000000003</v>
      </c>
      <c r="G9" s="24">
        <v>0.11700000000000001</v>
      </c>
      <c r="H9" s="25">
        <f t="shared" si="3"/>
        <v>1023.111</v>
      </c>
      <c r="I9" s="24">
        <v>8.1000000000000003E-2</v>
      </c>
      <c r="J9" s="25">
        <f t="shared" si="4"/>
        <v>2878.1620000000003</v>
      </c>
      <c r="K9" s="24">
        <v>4.9000000000000002E-2</v>
      </c>
    </row>
    <row r="10" spans="1:11" ht="28.8" x14ac:dyDescent="0.3">
      <c r="A10" s="21" t="s">
        <v>110</v>
      </c>
      <c r="B10" s="25">
        <f t="shared" si="0"/>
        <v>45182.67</v>
      </c>
      <c r="C10" s="24">
        <v>3.9E-2</v>
      </c>
      <c r="D10" s="25">
        <f t="shared" si="1"/>
        <v>40440.876000000004</v>
      </c>
      <c r="E10" s="24">
        <v>4.2000000000000003E-2</v>
      </c>
      <c r="F10" s="25">
        <f t="shared" si="2"/>
        <v>1958.7</v>
      </c>
      <c r="G10" s="24">
        <v>2.5000000000000001E-2</v>
      </c>
      <c r="H10" s="25">
        <f t="shared" si="3"/>
        <v>1364.1479999999999</v>
      </c>
      <c r="I10" s="24">
        <v>0.108</v>
      </c>
      <c r="J10" s="25">
        <f t="shared" si="4"/>
        <v>469.904</v>
      </c>
      <c r="K10" s="24">
        <v>8.0000000000000002E-3</v>
      </c>
    </row>
    <row r="11" spans="1:11" ht="28.8" x14ac:dyDescent="0.3">
      <c r="A11" s="21" t="s">
        <v>111</v>
      </c>
      <c r="B11" s="25">
        <f t="shared" si="0"/>
        <v>91523.87</v>
      </c>
      <c r="C11" s="24">
        <v>7.9000000000000001E-2</v>
      </c>
      <c r="D11" s="25">
        <f t="shared" si="1"/>
        <v>72215.849999999991</v>
      </c>
      <c r="E11" s="24">
        <v>7.4999999999999997E-2</v>
      </c>
      <c r="F11" s="25">
        <f t="shared" si="2"/>
        <v>5876.0999999999995</v>
      </c>
      <c r="G11" s="24">
        <v>7.4999999999999997E-2</v>
      </c>
      <c r="H11" s="25">
        <f t="shared" si="3"/>
        <v>884.17000000000007</v>
      </c>
      <c r="I11" s="24">
        <v>7.0000000000000007E-2</v>
      </c>
      <c r="J11" s="25">
        <f t="shared" si="4"/>
        <v>10279.15</v>
      </c>
      <c r="K11" s="24">
        <v>0.17499999999999999</v>
      </c>
    </row>
    <row r="12" spans="1:11" ht="57.6" x14ac:dyDescent="0.3">
      <c r="A12" s="21" t="s">
        <v>112</v>
      </c>
      <c r="B12" s="25">
        <f t="shared" si="0"/>
        <v>132072.42000000001</v>
      </c>
      <c r="C12" s="24">
        <v>0.114</v>
      </c>
      <c r="D12" s="25">
        <f t="shared" si="1"/>
        <v>102065.068</v>
      </c>
      <c r="E12" s="24">
        <v>0.106</v>
      </c>
      <c r="F12" s="25">
        <f t="shared" si="2"/>
        <v>7521.4080000000004</v>
      </c>
      <c r="G12" s="24">
        <v>9.6000000000000002E-2</v>
      </c>
      <c r="H12" s="25">
        <f t="shared" si="3"/>
        <v>2223.056</v>
      </c>
      <c r="I12" s="24">
        <v>0.17599999999999999</v>
      </c>
      <c r="J12" s="25">
        <f t="shared" si="4"/>
        <v>16094.212000000001</v>
      </c>
      <c r="K12" s="24">
        <v>0.27400000000000002</v>
      </c>
    </row>
    <row r="13" spans="1:11" ht="28.8" x14ac:dyDescent="0.3">
      <c r="A13" s="21" t="s">
        <v>113</v>
      </c>
      <c r="B13" s="25">
        <f t="shared" si="0"/>
        <v>239815.71</v>
      </c>
      <c r="C13" s="24">
        <v>0.20699999999999999</v>
      </c>
      <c r="D13" s="25">
        <f t="shared" si="1"/>
        <v>207018.77</v>
      </c>
      <c r="E13" s="24">
        <v>0.215</v>
      </c>
      <c r="F13" s="25">
        <f t="shared" si="2"/>
        <v>17393.256000000001</v>
      </c>
      <c r="G13" s="24">
        <v>0.222</v>
      </c>
      <c r="H13" s="25">
        <f t="shared" si="3"/>
        <v>1907.2809999999999</v>
      </c>
      <c r="I13" s="24">
        <v>0.151</v>
      </c>
      <c r="J13" s="25">
        <f t="shared" si="4"/>
        <v>6519.9179999999997</v>
      </c>
      <c r="K13" s="24">
        <v>0.111</v>
      </c>
    </row>
    <row r="14" spans="1:11" ht="43.2" x14ac:dyDescent="0.3">
      <c r="A14" s="21" t="s">
        <v>114</v>
      </c>
      <c r="B14" s="25">
        <f t="shared" si="0"/>
        <v>121645.65</v>
      </c>
      <c r="C14" s="24">
        <v>0.105</v>
      </c>
      <c r="D14" s="25">
        <f t="shared" si="1"/>
        <v>98213.555999999997</v>
      </c>
      <c r="E14" s="24">
        <v>0.10199999999999999</v>
      </c>
      <c r="F14" s="25">
        <f t="shared" si="2"/>
        <v>6972.9719999999998</v>
      </c>
      <c r="G14" s="24">
        <v>8.8999999999999996E-2</v>
      </c>
      <c r="H14" s="25">
        <f t="shared" si="3"/>
        <v>2096.7460000000001</v>
      </c>
      <c r="I14" s="24">
        <v>0.16600000000000001</v>
      </c>
      <c r="J14" s="25">
        <f t="shared" si="4"/>
        <v>2819.424</v>
      </c>
      <c r="K14" s="24">
        <v>4.8000000000000001E-2</v>
      </c>
    </row>
    <row r="15" spans="1:11" ht="28.8" x14ac:dyDescent="0.3">
      <c r="A15" s="21" t="s">
        <v>115</v>
      </c>
      <c r="B15" s="25">
        <f t="shared" si="0"/>
        <v>77621.510000000009</v>
      </c>
      <c r="C15" s="24">
        <v>6.7000000000000004E-2</v>
      </c>
      <c r="D15" s="25">
        <f t="shared" si="1"/>
        <v>59698.436000000002</v>
      </c>
      <c r="E15" s="24">
        <v>6.2E-2</v>
      </c>
      <c r="F15" s="25">
        <f t="shared" si="2"/>
        <v>6267.84</v>
      </c>
      <c r="G15" s="24">
        <v>0.08</v>
      </c>
      <c r="H15" s="25">
        <f t="shared" si="3"/>
        <v>555.76400000000001</v>
      </c>
      <c r="I15" s="24">
        <v>4.3999999999999997E-2</v>
      </c>
      <c r="J15" s="25">
        <f t="shared" si="4"/>
        <v>6813.6080000000002</v>
      </c>
      <c r="K15" s="24">
        <v>0.11600000000000001</v>
      </c>
    </row>
    <row r="16" spans="1:11" x14ac:dyDescent="0.3">
      <c r="A16" s="21" t="s">
        <v>116</v>
      </c>
      <c r="B16" s="25">
        <f t="shared" si="0"/>
        <v>82255.62999999999</v>
      </c>
      <c r="C16" s="24">
        <v>7.0999999999999994E-2</v>
      </c>
      <c r="D16" s="25">
        <f t="shared" si="1"/>
        <v>70290.093999999997</v>
      </c>
      <c r="E16" s="24">
        <v>7.2999999999999995E-2</v>
      </c>
      <c r="F16" s="25">
        <f t="shared" si="2"/>
        <v>4935.924</v>
      </c>
      <c r="G16" s="24">
        <v>6.3E-2</v>
      </c>
      <c r="H16" s="25">
        <f t="shared" si="3"/>
        <v>555.76400000000001</v>
      </c>
      <c r="I16" s="24">
        <v>4.3999999999999997E-2</v>
      </c>
      <c r="J16" s="25">
        <f t="shared" si="4"/>
        <v>2349.52</v>
      </c>
      <c r="K16" s="24">
        <v>0.04</v>
      </c>
    </row>
    <row r="17" spans="1:11" x14ac:dyDescent="0.3">
      <c r="A17" s="21" t="s">
        <v>117</v>
      </c>
      <c r="B17" s="25">
        <f t="shared" si="0"/>
        <v>2317.06</v>
      </c>
      <c r="C17" s="24">
        <v>2E-3</v>
      </c>
      <c r="D17" s="25">
        <f t="shared" si="1"/>
        <v>1925.7560000000001</v>
      </c>
      <c r="E17" s="24">
        <v>2E-3</v>
      </c>
      <c r="F17" s="25">
        <f t="shared" si="2"/>
        <v>78.347999999999999</v>
      </c>
      <c r="G17" s="24">
        <v>1E-3</v>
      </c>
      <c r="H17" s="25">
        <f t="shared" si="3"/>
        <v>0</v>
      </c>
      <c r="I17" s="24">
        <v>0</v>
      </c>
      <c r="J17" s="25">
        <f>K17*$J$3</f>
        <v>117.476</v>
      </c>
      <c r="K17" s="24">
        <v>2E-3</v>
      </c>
    </row>
  </sheetData>
  <mergeCells count="11">
    <mergeCell ref="B3:C3"/>
    <mergeCell ref="D3:E3"/>
    <mergeCell ref="F3:G3"/>
    <mergeCell ref="H3:I3"/>
    <mergeCell ref="J3:K3"/>
    <mergeCell ref="B1:K1"/>
    <mergeCell ref="B2:C2"/>
    <mergeCell ref="D2:E2"/>
    <mergeCell ref="F2:G2"/>
    <mergeCell ref="H2:I2"/>
    <mergeCell ref="J2:K2"/>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workbookViewId="0">
      <selection activeCell="B4" sqref="B4:K4"/>
    </sheetView>
  </sheetViews>
  <sheetFormatPr defaultRowHeight="14.4" x14ac:dyDescent="0.3"/>
  <cols>
    <col min="1" max="1" width="30" customWidth="1"/>
    <col min="2" max="2" width="12.21875" bestFit="1" customWidth="1"/>
    <col min="3" max="3" width="10" customWidth="1"/>
    <col min="4" max="4" width="12" bestFit="1" customWidth="1"/>
    <col min="5" max="5" width="11.5546875" customWidth="1"/>
    <col min="6" max="6" width="10" bestFit="1" customWidth="1"/>
    <col min="7" max="7" width="14.6640625" customWidth="1"/>
    <col min="8" max="11" width="10" bestFit="1" customWidth="1"/>
  </cols>
  <sheetData>
    <row r="1" spans="1:11" ht="25.8" x14ac:dyDescent="0.3">
      <c r="A1" s="10"/>
      <c r="B1" s="37" t="s">
        <v>118</v>
      </c>
      <c r="C1" s="38"/>
      <c r="D1" s="38"/>
      <c r="E1" s="38"/>
      <c r="F1" s="38"/>
      <c r="G1" s="38"/>
      <c r="H1" s="38"/>
      <c r="I1" s="38"/>
      <c r="J1" s="38"/>
      <c r="K1" s="39"/>
    </row>
    <row r="2" spans="1:11" x14ac:dyDescent="0.3">
      <c r="A2" s="8" t="s">
        <v>50</v>
      </c>
      <c r="B2" s="44" t="s">
        <v>12</v>
      </c>
      <c r="C2" s="45"/>
      <c r="D2" s="44" t="s">
        <v>65</v>
      </c>
      <c r="E2" s="45"/>
      <c r="F2" s="44" t="s">
        <v>45</v>
      </c>
      <c r="G2" s="45"/>
      <c r="H2" s="44" t="s">
        <v>46</v>
      </c>
      <c r="I2" s="45"/>
      <c r="J2" s="44" t="s">
        <v>49</v>
      </c>
      <c r="K2" s="45"/>
    </row>
    <row r="3" spans="1:11" x14ac:dyDescent="0.3">
      <c r="A3" s="12" t="s">
        <v>51</v>
      </c>
      <c r="B3" s="42">
        <v>1158530</v>
      </c>
      <c r="C3" s="43"/>
      <c r="D3" s="35">
        <v>962878</v>
      </c>
      <c r="E3" s="36"/>
      <c r="F3" s="35">
        <v>78348</v>
      </c>
      <c r="G3" s="36"/>
      <c r="H3" s="35">
        <v>12631</v>
      </c>
      <c r="I3" s="36"/>
      <c r="J3" s="35">
        <v>58738</v>
      </c>
      <c r="K3" s="36"/>
    </row>
    <row r="4" spans="1:11" ht="28.8" x14ac:dyDescent="0.3">
      <c r="A4" s="11" t="s">
        <v>18</v>
      </c>
      <c r="B4" s="14" t="s">
        <v>60</v>
      </c>
      <c r="C4" s="18" t="s">
        <v>61</v>
      </c>
      <c r="D4" s="14" t="s">
        <v>60</v>
      </c>
      <c r="E4" s="18" t="s">
        <v>61</v>
      </c>
      <c r="F4" s="14" t="s">
        <v>60</v>
      </c>
      <c r="G4" s="18" t="s">
        <v>61</v>
      </c>
      <c r="H4" s="14" t="s">
        <v>60</v>
      </c>
      <c r="I4" s="18" t="s">
        <v>61</v>
      </c>
      <c r="J4" s="14" t="s">
        <v>60</v>
      </c>
      <c r="K4" s="18" t="s">
        <v>61</v>
      </c>
    </row>
    <row r="5" spans="1:11" x14ac:dyDescent="0.3">
      <c r="A5" s="21" t="s">
        <v>119</v>
      </c>
      <c r="B5" s="17">
        <f>C5*$B$3</f>
        <v>828348.95</v>
      </c>
      <c r="C5" s="16">
        <v>0.71499999999999997</v>
      </c>
      <c r="D5" s="17">
        <f>E5*$D$3</f>
        <v>696160.79399999999</v>
      </c>
      <c r="E5" s="16">
        <v>0.72299999999999998</v>
      </c>
      <c r="F5" s="17">
        <f>G5*$F$3</f>
        <v>55783.775999999998</v>
      </c>
      <c r="G5" s="16">
        <v>0.71199999999999997</v>
      </c>
      <c r="H5" s="17">
        <f>I5*$H$3</f>
        <v>8525.9250000000011</v>
      </c>
      <c r="I5" s="16">
        <v>0.67500000000000004</v>
      </c>
      <c r="J5" s="17">
        <f>K5*$J$3</f>
        <v>38355.914000000004</v>
      </c>
      <c r="K5" s="16">
        <v>0.65300000000000002</v>
      </c>
    </row>
    <row r="6" spans="1:11" x14ac:dyDescent="0.3">
      <c r="A6" s="21" t="s">
        <v>120</v>
      </c>
      <c r="B6" s="17">
        <f t="shared" ref="B6:B8" si="0">C6*$B$3</f>
        <v>201584.21999999997</v>
      </c>
      <c r="C6" s="16">
        <v>0.17399999999999999</v>
      </c>
      <c r="D6" s="17">
        <f t="shared" ref="D6:D8" si="1">E6*$D$3</f>
        <v>173318.03999999998</v>
      </c>
      <c r="E6" s="16">
        <v>0.18</v>
      </c>
      <c r="F6" s="17">
        <f t="shared" ref="F6:F8" si="2">G6*$F$3</f>
        <v>13475.856</v>
      </c>
      <c r="G6" s="16">
        <v>0.17199999999999999</v>
      </c>
      <c r="H6" s="17">
        <f t="shared" ref="H6:H8" si="3">I6*$H$3</f>
        <v>1490.4579999999999</v>
      </c>
      <c r="I6" s="16">
        <v>0.11799999999999999</v>
      </c>
      <c r="J6" s="17">
        <f t="shared" ref="J6:J8" si="4">K6*$J$3</f>
        <v>4640.3019999999997</v>
      </c>
      <c r="K6" s="16">
        <v>7.9000000000000001E-2</v>
      </c>
    </row>
    <row r="7" spans="1:11" ht="28.8" x14ac:dyDescent="0.3">
      <c r="A7" s="21" t="s">
        <v>121</v>
      </c>
      <c r="B7" s="17">
        <f t="shared" si="0"/>
        <v>128596.83</v>
      </c>
      <c r="C7" s="16">
        <v>0.111</v>
      </c>
      <c r="D7" s="17">
        <f t="shared" si="1"/>
        <v>93399.165999999997</v>
      </c>
      <c r="E7" s="16">
        <v>9.7000000000000003E-2</v>
      </c>
      <c r="F7" s="17">
        <f t="shared" si="2"/>
        <v>8931.6720000000005</v>
      </c>
      <c r="G7" s="16">
        <v>0.114</v>
      </c>
      <c r="H7" s="17">
        <f t="shared" si="3"/>
        <v>2614.6169999999997</v>
      </c>
      <c r="I7" s="16">
        <v>0.20699999999999999</v>
      </c>
      <c r="J7" s="17">
        <f t="shared" si="4"/>
        <v>15506.832</v>
      </c>
      <c r="K7" s="16">
        <v>0.26400000000000001</v>
      </c>
    </row>
    <row r="8" spans="1:11" ht="28.8" x14ac:dyDescent="0.3">
      <c r="A8" s="21" t="s">
        <v>122</v>
      </c>
      <c r="B8" s="17">
        <f t="shared" si="0"/>
        <v>1158.53</v>
      </c>
      <c r="C8" s="16">
        <v>1E-3</v>
      </c>
      <c r="D8" s="17">
        <f t="shared" si="1"/>
        <v>962.87800000000004</v>
      </c>
      <c r="E8" s="16">
        <v>1E-3</v>
      </c>
      <c r="F8" s="17">
        <f t="shared" si="2"/>
        <v>78.347999999999999</v>
      </c>
      <c r="G8" s="16">
        <v>1E-3</v>
      </c>
      <c r="H8" s="17">
        <f t="shared" si="3"/>
        <v>0</v>
      </c>
      <c r="I8" s="16">
        <v>0</v>
      </c>
      <c r="J8" s="17">
        <f t="shared" si="4"/>
        <v>234.952</v>
      </c>
      <c r="K8" s="16">
        <v>4.0000000000000001E-3</v>
      </c>
    </row>
  </sheetData>
  <mergeCells count="11">
    <mergeCell ref="B3:C3"/>
    <mergeCell ref="D3:E3"/>
    <mergeCell ref="F3:G3"/>
    <mergeCell ref="H3:I3"/>
    <mergeCell ref="J3:K3"/>
    <mergeCell ref="B1:K1"/>
    <mergeCell ref="B2:C2"/>
    <mergeCell ref="D2:E2"/>
    <mergeCell ref="F2:G2"/>
    <mergeCell ref="H2:I2"/>
    <mergeCell ref="J2:K2"/>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
  <sheetViews>
    <sheetView workbookViewId="0">
      <selection activeCell="E12" sqref="E12"/>
    </sheetView>
  </sheetViews>
  <sheetFormatPr defaultRowHeight="14.4" x14ac:dyDescent="0.3"/>
  <cols>
    <col min="1" max="1" width="30" customWidth="1"/>
    <col min="2" max="2" width="15.6640625" bestFit="1" customWidth="1"/>
    <col min="3" max="3" width="10" customWidth="1"/>
    <col min="4" max="4" width="12" bestFit="1" customWidth="1"/>
    <col min="5" max="5" width="11.5546875" customWidth="1"/>
    <col min="6" max="6" width="10" bestFit="1" customWidth="1"/>
    <col min="7" max="7" width="14.6640625" customWidth="1"/>
    <col min="8" max="11" width="10" bestFit="1" customWidth="1"/>
  </cols>
  <sheetData>
    <row r="1" spans="1:11" ht="25.8" customHeight="1" x14ac:dyDescent="0.3">
      <c r="A1" s="10"/>
      <c r="B1" s="37" t="s">
        <v>140</v>
      </c>
      <c r="C1" s="38"/>
      <c r="D1" s="38"/>
      <c r="E1" s="38"/>
      <c r="F1" s="38"/>
      <c r="G1" s="38"/>
      <c r="H1" s="38"/>
      <c r="I1" s="38"/>
      <c r="J1" s="38"/>
      <c r="K1" s="39"/>
    </row>
    <row r="2" spans="1:11" ht="28.2" customHeight="1" x14ac:dyDescent="0.3">
      <c r="A2" s="8" t="s">
        <v>50</v>
      </c>
      <c r="B2" s="44" t="s">
        <v>12</v>
      </c>
      <c r="C2" s="45"/>
      <c r="D2" s="44" t="s">
        <v>65</v>
      </c>
      <c r="E2" s="45"/>
      <c r="F2" s="44" t="s">
        <v>45</v>
      </c>
      <c r="G2" s="45"/>
      <c r="H2" s="44" t="s">
        <v>46</v>
      </c>
      <c r="I2" s="45"/>
      <c r="J2" s="44" t="s">
        <v>49</v>
      </c>
      <c r="K2" s="45"/>
    </row>
    <row r="3" spans="1:11" x14ac:dyDescent="0.3">
      <c r="A3" s="12" t="s">
        <v>51</v>
      </c>
      <c r="B3" s="42">
        <v>1158530</v>
      </c>
      <c r="C3" s="43"/>
      <c r="D3" s="35">
        <v>962878</v>
      </c>
      <c r="E3" s="36"/>
      <c r="F3" s="35">
        <v>78348</v>
      </c>
      <c r="G3" s="36"/>
      <c r="H3" s="35">
        <v>12631</v>
      </c>
      <c r="I3" s="36"/>
      <c r="J3" s="35">
        <v>58738</v>
      </c>
      <c r="K3" s="36"/>
    </row>
    <row r="4" spans="1:11" ht="28.8" x14ac:dyDescent="0.3">
      <c r="A4" s="21" t="s">
        <v>123</v>
      </c>
      <c r="B4" s="14" t="s">
        <v>60</v>
      </c>
      <c r="C4" s="18" t="s">
        <v>61</v>
      </c>
      <c r="D4" s="14" t="s">
        <v>60</v>
      </c>
      <c r="E4" s="18" t="s">
        <v>61</v>
      </c>
      <c r="F4" s="14" t="s">
        <v>60</v>
      </c>
      <c r="G4" s="18" t="s">
        <v>61</v>
      </c>
      <c r="H4" s="14" t="s">
        <v>60</v>
      </c>
      <c r="I4" s="18" t="s">
        <v>61</v>
      </c>
      <c r="J4" s="14" t="s">
        <v>60</v>
      </c>
      <c r="K4" s="18" t="s">
        <v>61</v>
      </c>
    </row>
    <row r="5" spans="1:11" x14ac:dyDescent="0.3">
      <c r="A5" s="21" t="s">
        <v>124</v>
      </c>
      <c r="B5" s="25">
        <f>C5*$B$3</f>
        <v>1155054.4099999999</v>
      </c>
      <c r="C5" s="30">
        <v>0.997</v>
      </c>
      <c r="D5" s="25">
        <f>E5*$D$3</f>
        <v>960952.24399999995</v>
      </c>
      <c r="E5" s="30">
        <v>0.998</v>
      </c>
      <c r="F5" s="31">
        <f>G5*$F$3</f>
        <v>78348</v>
      </c>
      <c r="G5" s="30">
        <v>1</v>
      </c>
      <c r="H5" s="31">
        <f>I5*$H$3</f>
        <v>12631</v>
      </c>
      <c r="I5" s="30">
        <v>1</v>
      </c>
      <c r="J5" s="31">
        <f>K5*$J$3</f>
        <v>58738</v>
      </c>
      <c r="K5" s="30">
        <v>1</v>
      </c>
    </row>
    <row r="6" spans="1:11" ht="28.8" x14ac:dyDescent="0.3">
      <c r="A6" s="21" t="s">
        <v>125</v>
      </c>
      <c r="B6" s="25">
        <f t="shared" ref="B6:B8" si="0">C6*$B$3</f>
        <v>560728.52</v>
      </c>
      <c r="C6" s="30">
        <v>0.48399999999999999</v>
      </c>
      <c r="D6" s="25">
        <f t="shared" ref="D6:D8" si="1">E6*$D$3</f>
        <v>424629.19799999997</v>
      </c>
      <c r="E6" s="30">
        <v>0.441</v>
      </c>
      <c r="F6" s="31">
        <f t="shared" ref="F6:F8" si="2">G6*$F$3</f>
        <v>34238.076000000001</v>
      </c>
      <c r="G6" s="30">
        <v>0.437</v>
      </c>
      <c r="H6" s="31">
        <f t="shared" ref="H6:H8" si="3">I6*$H$3</f>
        <v>6972.3120000000008</v>
      </c>
      <c r="I6" s="30">
        <v>0.55200000000000005</v>
      </c>
      <c r="J6" s="31">
        <f>K6*$J$3</f>
        <v>58738</v>
      </c>
      <c r="K6" s="30">
        <v>1</v>
      </c>
    </row>
    <row r="7" spans="1:11" ht="28.8" x14ac:dyDescent="0.3">
      <c r="A7" s="21" t="s">
        <v>126</v>
      </c>
      <c r="B7" s="25">
        <f t="shared" si="0"/>
        <v>594325.89</v>
      </c>
      <c r="C7" s="30">
        <v>0.51300000000000001</v>
      </c>
      <c r="D7" s="25">
        <f t="shared" si="1"/>
        <v>535360.16800000006</v>
      </c>
      <c r="E7" s="30">
        <v>0.55600000000000005</v>
      </c>
      <c r="F7" s="31">
        <f t="shared" si="2"/>
        <v>44109.923999999999</v>
      </c>
      <c r="G7" s="30">
        <v>0.56299999999999994</v>
      </c>
      <c r="H7" s="31">
        <f t="shared" si="3"/>
        <v>5658.6880000000001</v>
      </c>
      <c r="I7" s="30">
        <v>0.44800000000000001</v>
      </c>
      <c r="J7" s="41" t="s">
        <v>16</v>
      </c>
      <c r="K7" s="41"/>
    </row>
    <row r="8" spans="1:11" ht="28.8" x14ac:dyDescent="0.3">
      <c r="A8" s="21" t="s">
        <v>127</v>
      </c>
      <c r="B8" s="25">
        <f t="shared" si="0"/>
        <v>3475.59</v>
      </c>
      <c r="C8" s="30">
        <v>3.0000000000000001E-3</v>
      </c>
      <c r="D8" s="25">
        <f t="shared" si="1"/>
        <v>1925.7560000000001</v>
      </c>
      <c r="E8" s="30">
        <v>2E-3</v>
      </c>
      <c r="F8" s="31">
        <f t="shared" si="2"/>
        <v>0</v>
      </c>
      <c r="G8" s="30">
        <v>0</v>
      </c>
      <c r="H8" s="31">
        <f t="shared" si="3"/>
        <v>0</v>
      </c>
      <c r="I8" s="30">
        <v>0</v>
      </c>
      <c r="J8" s="41" t="s">
        <v>16</v>
      </c>
      <c r="K8" s="41"/>
    </row>
    <row r="9" spans="1:11" ht="28.8" x14ac:dyDescent="0.3">
      <c r="A9" s="21" t="s">
        <v>128</v>
      </c>
      <c r="B9" s="47">
        <v>1099792</v>
      </c>
      <c r="C9" s="47"/>
      <c r="D9" s="47">
        <v>962878</v>
      </c>
      <c r="E9" s="47"/>
      <c r="F9" s="47">
        <v>78348</v>
      </c>
      <c r="G9" s="47"/>
      <c r="H9" s="47">
        <v>12631</v>
      </c>
      <c r="I9" s="47"/>
      <c r="J9" s="41" t="s">
        <v>16</v>
      </c>
      <c r="K9" s="41"/>
    </row>
  </sheetData>
  <mergeCells count="18">
    <mergeCell ref="J7:K7"/>
    <mergeCell ref="J8:K8"/>
    <mergeCell ref="B3:C3"/>
    <mergeCell ref="D3:E3"/>
    <mergeCell ref="F3:G3"/>
    <mergeCell ref="H3:I3"/>
    <mergeCell ref="J3:K3"/>
    <mergeCell ref="B9:C9"/>
    <mergeCell ref="D9:E9"/>
    <mergeCell ref="F9:G9"/>
    <mergeCell ref="H9:I9"/>
    <mergeCell ref="J9:K9"/>
    <mergeCell ref="B1:K1"/>
    <mergeCell ref="B2:C2"/>
    <mergeCell ref="D2:E2"/>
    <mergeCell ref="F2:G2"/>
    <mergeCell ref="H2:I2"/>
    <mergeCell ref="J2:K2"/>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5"/>
  <sheetViews>
    <sheetView workbookViewId="0">
      <selection activeCell="N16" sqref="N16"/>
    </sheetView>
  </sheetViews>
  <sheetFormatPr defaultRowHeight="14.4" x14ac:dyDescent="0.3"/>
  <cols>
    <col min="1" max="1" width="30" customWidth="1"/>
    <col min="2" max="2" width="15.6640625" bestFit="1" customWidth="1"/>
    <col min="3" max="3" width="10" customWidth="1"/>
    <col min="4" max="4" width="12" bestFit="1" customWidth="1"/>
    <col min="5" max="5" width="11.5546875" customWidth="1"/>
    <col min="6" max="6" width="10" bestFit="1" customWidth="1"/>
    <col min="7" max="7" width="14.6640625" customWidth="1"/>
    <col min="8" max="9" width="10" bestFit="1" customWidth="1"/>
    <col min="10" max="10" width="10.44140625" customWidth="1"/>
    <col min="11" max="11" width="10.21875" customWidth="1"/>
  </cols>
  <sheetData>
    <row r="1" spans="1:11" ht="36.6" customHeight="1" x14ac:dyDescent="0.3">
      <c r="A1" s="10"/>
      <c r="B1" s="48" t="s">
        <v>139</v>
      </c>
      <c r="C1" s="49"/>
      <c r="D1" s="49"/>
      <c r="E1" s="49"/>
      <c r="F1" s="49"/>
      <c r="G1" s="49"/>
      <c r="H1" s="49"/>
      <c r="I1" s="49"/>
      <c r="J1" s="49"/>
      <c r="K1" s="49"/>
    </row>
    <row r="2" spans="1:11" ht="28.8" customHeight="1" x14ac:dyDescent="0.3">
      <c r="A2" s="8" t="s">
        <v>50</v>
      </c>
      <c r="B2" s="44" t="s">
        <v>12</v>
      </c>
      <c r="C2" s="45"/>
      <c r="D2" s="44" t="s">
        <v>65</v>
      </c>
      <c r="E2" s="45"/>
      <c r="F2" s="44" t="s">
        <v>45</v>
      </c>
      <c r="G2" s="45"/>
      <c r="H2" s="44" t="s">
        <v>46</v>
      </c>
      <c r="I2" s="45"/>
      <c r="J2" s="44" t="s">
        <v>49</v>
      </c>
      <c r="K2" s="45"/>
    </row>
    <row r="3" spans="1:11" x14ac:dyDescent="0.3">
      <c r="A3" s="12" t="s">
        <v>51</v>
      </c>
      <c r="B3" s="42">
        <v>1158530</v>
      </c>
      <c r="C3" s="43"/>
      <c r="D3" s="35">
        <v>962878</v>
      </c>
      <c r="E3" s="36"/>
      <c r="F3" s="35">
        <v>78348</v>
      </c>
      <c r="G3" s="36"/>
      <c r="H3" s="35">
        <v>12631</v>
      </c>
      <c r="I3" s="36"/>
      <c r="J3" s="35">
        <v>58738</v>
      </c>
      <c r="K3" s="36"/>
    </row>
    <row r="4" spans="1:11" ht="43.2" x14ac:dyDescent="0.3">
      <c r="A4" s="11" t="s">
        <v>19</v>
      </c>
      <c r="B4" s="14" t="s">
        <v>60</v>
      </c>
      <c r="C4" s="18" t="s">
        <v>61</v>
      </c>
      <c r="D4" s="14" t="s">
        <v>60</v>
      </c>
      <c r="E4" s="18" t="s">
        <v>61</v>
      </c>
      <c r="F4" s="14" t="s">
        <v>60</v>
      </c>
      <c r="G4" s="18" t="s">
        <v>61</v>
      </c>
      <c r="H4" s="14" t="s">
        <v>60</v>
      </c>
      <c r="I4" s="18" t="s">
        <v>61</v>
      </c>
      <c r="J4" s="14" t="s">
        <v>60</v>
      </c>
      <c r="K4" s="18" t="s">
        <v>61</v>
      </c>
    </row>
    <row r="5" spans="1:11" x14ac:dyDescent="0.3">
      <c r="A5" s="19" t="s">
        <v>129</v>
      </c>
      <c r="B5" s="25">
        <f>C5*$B$3</f>
        <v>72987.39</v>
      </c>
      <c r="C5" s="24">
        <v>6.3E-2</v>
      </c>
      <c r="D5" s="25">
        <f>E5*$D$3</f>
        <v>61624.192000000003</v>
      </c>
      <c r="E5" s="24">
        <v>6.4000000000000001E-2</v>
      </c>
      <c r="F5" s="25">
        <f>G5*$F$3</f>
        <v>4544.1840000000002</v>
      </c>
      <c r="G5" s="24">
        <v>5.8000000000000003E-2</v>
      </c>
      <c r="H5" s="25">
        <f>I5*$H$3</f>
        <v>1275.731</v>
      </c>
      <c r="I5" s="24">
        <v>0.10100000000000001</v>
      </c>
      <c r="J5" s="41" t="s">
        <v>16</v>
      </c>
      <c r="K5" s="41"/>
    </row>
    <row r="6" spans="1:11" x14ac:dyDescent="0.3">
      <c r="A6" s="19" t="s">
        <v>130</v>
      </c>
      <c r="B6" s="25">
        <f t="shared" ref="B6:B14" si="0">C6*$B$3</f>
        <v>57926.5</v>
      </c>
      <c r="C6" s="24">
        <v>0.05</v>
      </c>
      <c r="D6" s="25">
        <f t="shared" ref="D6:D14" si="1">E6*$D$3</f>
        <v>51032.534</v>
      </c>
      <c r="E6" s="24">
        <v>5.2999999999999999E-2</v>
      </c>
      <c r="F6" s="25">
        <f t="shared" ref="F6:F14" si="2">G6*$F$3</f>
        <v>2115.3960000000002</v>
      </c>
      <c r="G6" s="24">
        <v>2.7E-2</v>
      </c>
      <c r="H6" s="25">
        <f t="shared" ref="H6:H14" si="3">I6*$H$3</f>
        <v>1465.1960000000001</v>
      </c>
      <c r="I6" s="24">
        <v>0.11600000000000001</v>
      </c>
      <c r="J6" s="41" t="s">
        <v>16</v>
      </c>
      <c r="K6" s="41"/>
    </row>
    <row r="7" spans="1:11" x14ac:dyDescent="0.3">
      <c r="A7" s="19" t="s">
        <v>131</v>
      </c>
      <c r="B7" s="25">
        <f t="shared" si="0"/>
        <v>61402.09</v>
      </c>
      <c r="C7" s="24">
        <v>5.2999999999999999E-2</v>
      </c>
      <c r="D7" s="25">
        <f t="shared" si="1"/>
        <v>51032.534</v>
      </c>
      <c r="E7" s="24">
        <v>5.2999999999999999E-2</v>
      </c>
      <c r="F7" s="25">
        <f t="shared" si="2"/>
        <v>4857.576</v>
      </c>
      <c r="G7" s="24">
        <v>6.2E-2</v>
      </c>
      <c r="H7" s="25">
        <f t="shared" si="3"/>
        <v>75.786000000000001</v>
      </c>
      <c r="I7" s="24">
        <v>6.0000000000000001E-3</v>
      </c>
      <c r="J7" s="41" t="s">
        <v>16</v>
      </c>
      <c r="K7" s="41"/>
    </row>
    <row r="8" spans="1:11" x14ac:dyDescent="0.3">
      <c r="A8" s="19" t="s">
        <v>132</v>
      </c>
      <c r="B8" s="25">
        <f t="shared" si="0"/>
        <v>143657.72</v>
      </c>
      <c r="C8" s="24">
        <v>0.124</v>
      </c>
      <c r="D8" s="25">
        <f t="shared" si="1"/>
        <v>116508.238</v>
      </c>
      <c r="E8" s="24">
        <v>0.121</v>
      </c>
      <c r="F8" s="25">
        <f t="shared" si="2"/>
        <v>12222.288</v>
      </c>
      <c r="G8" s="24">
        <v>0.156</v>
      </c>
      <c r="H8" s="25">
        <f t="shared" si="3"/>
        <v>1225.2070000000001</v>
      </c>
      <c r="I8" s="24">
        <v>9.7000000000000003E-2</v>
      </c>
      <c r="J8" s="41" t="s">
        <v>16</v>
      </c>
      <c r="K8" s="41"/>
    </row>
    <row r="9" spans="1:11" x14ac:dyDescent="0.3">
      <c r="A9" s="19" t="s">
        <v>133</v>
      </c>
      <c r="B9" s="25">
        <f t="shared" si="0"/>
        <v>121645.65</v>
      </c>
      <c r="C9" s="24">
        <v>0.105</v>
      </c>
      <c r="D9" s="25">
        <f t="shared" si="1"/>
        <v>100139.31199999999</v>
      </c>
      <c r="E9" s="24">
        <v>0.104</v>
      </c>
      <c r="F9" s="25">
        <f t="shared" si="2"/>
        <v>11438.807999999999</v>
      </c>
      <c r="G9" s="24">
        <v>0.14599999999999999</v>
      </c>
      <c r="H9" s="25">
        <f t="shared" si="3"/>
        <v>618.91899999999998</v>
      </c>
      <c r="I9" s="24">
        <v>4.9000000000000002E-2</v>
      </c>
      <c r="J9" s="41" t="s">
        <v>16</v>
      </c>
      <c r="K9" s="41"/>
    </row>
    <row r="10" spans="1:11" x14ac:dyDescent="0.3">
      <c r="A10" s="19" t="s">
        <v>134</v>
      </c>
      <c r="B10" s="25">
        <f t="shared" si="0"/>
        <v>218962.17</v>
      </c>
      <c r="C10" s="24">
        <v>0.189</v>
      </c>
      <c r="D10" s="25">
        <f t="shared" si="1"/>
        <v>185835.454</v>
      </c>
      <c r="E10" s="24">
        <v>0.193</v>
      </c>
      <c r="F10" s="25">
        <f t="shared" si="2"/>
        <v>13867.596</v>
      </c>
      <c r="G10" s="24">
        <v>0.17699999999999999</v>
      </c>
      <c r="H10" s="25">
        <f t="shared" si="3"/>
        <v>2652.5099999999998</v>
      </c>
      <c r="I10" s="24">
        <v>0.21</v>
      </c>
      <c r="J10" s="41" t="s">
        <v>16</v>
      </c>
      <c r="K10" s="41"/>
    </row>
    <row r="11" spans="1:11" x14ac:dyDescent="0.3">
      <c r="A11" s="19" t="s">
        <v>135</v>
      </c>
      <c r="B11" s="25">
        <f t="shared" si="0"/>
        <v>118170.06</v>
      </c>
      <c r="C11" s="24">
        <v>0.10199999999999999</v>
      </c>
      <c r="D11" s="25">
        <f t="shared" si="1"/>
        <v>98213.555999999997</v>
      </c>
      <c r="E11" s="24">
        <v>0.10199999999999999</v>
      </c>
      <c r="F11" s="25">
        <f t="shared" si="2"/>
        <v>8069.8439999999991</v>
      </c>
      <c r="G11" s="24">
        <v>0.10299999999999999</v>
      </c>
      <c r="H11" s="25">
        <f t="shared" si="3"/>
        <v>1275.731</v>
      </c>
      <c r="I11" s="24">
        <v>0.10100000000000001</v>
      </c>
      <c r="J11" s="41" t="s">
        <v>16</v>
      </c>
      <c r="K11" s="41"/>
    </row>
    <row r="12" spans="1:11" x14ac:dyDescent="0.3">
      <c r="A12" s="19" t="s">
        <v>136</v>
      </c>
      <c r="B12" s="25">
        <f t="shared" si="0"/>
        <v>112377.41</v>
      </c>
      <c r="C12" s="24">
        <v>9.7000000000000003E-2</v>
      </c>
      <c r="D12" s="25">
        <f t="shared" si="1"/>
        <v>91473.41</v>
      </c>
      <c r="E12" s="24">
        <v>9.5000000000000001E-2</v>
      </c>
      <c r="F12" s="25">
        <f t="shared" si="2"/>
        <v>6502.884</v>
      </c>
      <c r="G12" s="24">
        <v>8.3000000000000004E-2</v>
      </c>
      <c r="H12" s="25">
        <f t="shared" si="3"/>
        <v>1793.6019999999999</v>
      </c>
      <c r="I12" s="24">
        <v>0.14199999999999999</v>
      </c>
      <c r="J12" s="41" t="s">
        <v>16</v>
      </c>
      <c r="K12" s="41"/>
    </row>
    <row r="13" spans="1:11" x14ac:dyDescent="0.3">
      <c r="A13" s="19" t="s">
        <v>137</v>
      </c>
      <c r="B13" s="25">
        <f t="shared" si="0"/>
        <v>37072.959999999999</v>
      </c>
      <c r="C13" s="24">
        <v>3.2000000000000001E-2</v>
      </c>
      <c r="D13" s="25">
        <f t="shared" si="1"/>
        <v>28886.34</v>
      </c>
      <c r="E13" s="24">
        <v>0.03</v>
      </c>
      <c r="F13" s="25">
        <f t="shared" si="2"/>
        <v>2585.4839999999999</v>
      </c>
      <c r="G13" s="24">
        <v>3.3000000000000002E-2</v>
      </c>
      <c r="H13" s="25">
        <f t="shared" si="3"/>
        <v>442.08500000000004</v>
      </c>
      <c r="I13" s="24">
        <v>3.5000000000000003E-2</v>
      </c>
      <c r="J13" s="41" t="s">
        <v>16</v>
      </c>
      <c r="K13" s="41"/>
    </row>
    <row r="14" spans="1:11" x14ac:dyDescent="0.3">
      <c r="A14" s="19" t="s">
        <v>138</v>
      </c>
      <c r="B14" s="25">
        <f t="shared" si="0"/>
        <v>214328.05</v>
      </c>
      <c r="C14" s="24">
        <v>0.185</v>
      </c>
      <c r="D14" s="25">
        <f t="shared" si="1"/>
        <v>176206.674</v>
      </c>
      <c r="E14" s="24">
        <v>0.183</v>
      </c>
      <c r="F14" s="25">
        <f t="shared" si="2"/>
        <v>12143.94</v>
      </c>
      <c r="G14" s="24">
        <v>0.155</v>
      </c>
      <c r="H14" s="25">
        <f t="shared" si="3"/>
        <v>1793.6019999999999</v>
      </c>
      <c r="I14" s="24">
        <v>0.14199999999999999</v>
      </c>
      <c r="J14" s="41" t="s">
        <v>16</v>
      </c>
      <c r="K14" s="41"/>
    </row>
    <row r="15" spans="1:11" x14ac:dyDescent="0.3">
      <c r="J15" s="41"/>
      <c r="K15" s="41"/>
    </row>
  </sheetData>
  <mergeCells count="22">
    <mergeCell ref="J12:K12"/>
    <mergeCell ref="J13:K13"/>
    <mergeCell ref="J15:K15"/>
    <mergeCell ref="B1:K1"/>
    <mergeCell ref="J14:K14"/>
    <mergeCell ref="J6:K6"/>
    <mergeCell ref="J7:K7"/>
    <mergeCell ref="J8:K8"/>
    <mergeCell ref="J9:K9"/>
    <mergeCell ref="J10:K10"/>
    <mergeCell ref="J11:K11"/>
    <mergeCell ref="B3:C3"/>
    <mergeCell ref="D3:E3"/>
    <mergeCell ref="F3:G3"/>
    <mergeCell ref="H3:I3"/>
    <mergeCell ref="J3:K3"/>
    <mergeCell ref="J5:K5"/>
    <mergeCell ref="B2:C2"/>
    <mergeCell ref="D2:E2"/>
    <mergeCell ref="F2:G2"/>
    <mergeCell ref="H2:I2"/>
    <mergeCell ref="J2:K2"/>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5"/>
  <sheetViews>
    <sheetView workbookViewId="0">
      <selection activeCell="J2" sqref="J2:K15"/>
    </sheetView>
  </sheetViews>
  <sheetFormatPr defaultRowHeight="14.4" x14ac:dyDescent="0.3"/>
  <cols>
    <col min="1" max="1" width="30" customWidth="1"/>
    <col min="2" max="2" width="15.6640625" bestFit="1" customWidth="1"/>
    <col min="3" max="3" width="10" customWidth="1"/>
    <col min="4" max="4" width="12" bestFit="1" customWidth="1"/>
    <col min="5" max="5" width="11.5546875" customWidth="1"/>
    <col min="6" max="6" width="10" bestFit="1" customWidth="1"/>
    <col min="7" max="7" width="14.6640625" customWidth="1"/>
    <col min="8" max="11" width="10" bestFit="1" customWidth="1"/>
  </cols>
  <sheetData>
    <row r="1" spans="1:11" ht="25.8" x14ac:dyDescent="0.3">
      <c r="A1" s="10"/>
      <c r="B1" s="37" t="s">
        <v>141</v>
      </c>
      <c r="C1" s="38"/>
      <c r="D1" s="38"/>
      <c r="E1" s="38"/>
      <c r="F1" s="38"/>
      <c r="G1" s="38"/>
      <c r="H1" s="38"/>
      <c r="I1" s="38"/>
      <c r="J1" s="38"/>
      <c r="K1" s="39"/>
    </row>
    <row r="2" spans="1:11" ht="27.6" customHeight="1" x14ac:dyDescent="0.3">
      <c r="A2" s="8" t="s">
        <v>50</v>
      </c>
      <c r="B2" s="44" t="s">
        <v>12</v>
      </c>
      <c r="C2" s="45"/>
      <c r="D2" s="44" t="s">
        <v>65</v>
      </c>
      <c r="E2" s="45"/>
      <c r="F2" s="44" t="s">
        <v>45</v>
      </c>
      <c r="G2" s="45"/>
      <c r="H2" s="44" t="s">
        <v>46</v>
      </c>
      <c r="I2" s="45"/>
      <c r="J2" s="44" t="s">
        <v>49</v>
      </c>
      <c r="K2" s="45"/>
    </row>
    <row r="3" spans="1:11" x14ac:dyDescent="0.3">
      <c r="A3" s="12" t="s">
        <v>51</v>
      </c>
      <c r="B3" s="42">
        <v>1158530</v>
      </c>
      <c r="C3" s="43"/>
      <c r="D3" s="35">
        <v>962878</v>
      </c>
      <c r="E3" s="36"/>
      <c r="F3" s="35">
        <v>78348</v>
      </c>
      <c r="G3" s="36"/>
      <c r="H3" s="35">
        <v>12631</v>
      </c>
      <c r="I3" s="36"/>
      <c r="J3" s="35">
        <v>58738</v>
      </c>
      <c r="K3" s="36"/>
    </row>
    <row r="4" spans="1:11" ht="28.8" x14ac:dyDescent="0.3">
      <c r="A4" s="11" t="s">
        <v>20</v>
      </c>
      <c r="B4" s="14" t="s">
        <v>60</v>
      </c>
      <c r="C4" s="18" t="s">
        <v>61</v>
      </c>
      <c r="D4" s="14" t="s">
        <v>60</v>
      </c>
      <c r="E4" s="18" t="s">
        <v>61</v>
      </c>
      <c r="F4" s="14" t="s">
        <v>60</v>
      </c>
      <c r="G4" s="18" t="s">
        <v>61</v>
      </c>
      <c r="H4" s="14" t="s">
        <v>60</v>
      </c>
      <c r="I4" s="18" t="s">
        <v>61</v>
      </c>
      <c r="J4" s="14" t="s">
        <v>60</v>
      </c>
      <c r="K4" s="18" t="s">
        <v>61</v>
      </c>
    </row>
    <row r="5" spans="1:11" x14ac:dyDescent="0.3">
      <c r="A5" s="19" t="s">
        <v>142</v>
      </c>
      <c r="B5" s="25">
        <f>C5*$B$3</f>
        <v>106584.76</v>
      </c>
      <c r="C5" s="24">
        <v>9.1999999999999998E-2</v>
      </c>
      <c r="D5" s="25">
        <f>E5*$D$3</f>
        <v>77993.118000000002</v>
      </c>
      <c r="E5" s="24">
        <v>8.1000000000000003E-2</v>
      </c>
      <c r="F5" s="25">
        <f>G5*$F$3</f>
        <v>4622.5320000000002</v>
      </c>
      <c r="G5" s="24">
        <v>5.8999999999999997E-2</v>
      </c>
      <c r="H5" s="25">
        <f>I5*$H$3</f>
        <v>277.88200000000001</v>
      </c>
      <c r="I5" s="24">
        <v>2.1999999999999999E-2</v>
      </c>
      <c r="J5" s="41" t="s">
        <v>16</v>
      </c>
      <c r="K5" s="41"/>
    </row>
    <row r="6" spans="1:11" x14ac:dyDescent="0.3">
      <c r="A6" s="19" t="s">
        <v>143</v>
      </c>
      <c r="B6" s="25">
        <f t="shared" ref="B6:B13" si="0">C6*$B$3</f>
        <v>125121.24</v>
      </c>
      <c r="C6" s="24">
        <v>0.108</v>
      </c>
      <c r="D6" s="25">
        <f t="shared" ref="D6:D13" si="1">E6*$D$3</f>
        <v>103027.946</v>
      </c>
      <c r="E6" s="24">
        <v>0.107</v>
      </c>
      <c r="F6" s="25">
        <f t="shared" ref="F6:F13" si="2">G6*$F$3</f>
        <v>6737.9279999999999</v>
      </c>
      <c r="G6" s="24">
        <v>8.5999999999999993E-2</v>
      </c>
      <c r="H6" s="25">
        <f t="shared" ref="H6:H13" si="3">I6*$H$3</f>
        <v>1780.9709999999998</v>
      </c>
      <c r="I6" s="24">
        <v>0.14099999999999999</v>
      </c>
      <c r="J6" s="41" t="s">
        <v>16</v>
      </c>
      <c r="K6" s="41"/>
    </row>
    <row r="7" spans="1:11" x14ac:dyDescent="0.3">
      <c r="A7" s="19" t="s">
        <v>144</v>
      </c>
      <c r="B7" s="25">
        <f t="shared" si="0"/>
        <v>169145.37999999998</v>
      </c>
      <c r="C7" s="24">
        <v>0.14599999999999999</v>
      </c>
      <c r="D7" s="25">
        <f t="shared" si="1"/>
        <v>140580.18799999999</v>
      </c>
      <c r="E7" s="24">
        <v>0.14599999999999999</v>
      </c>
      <c r="F7" s="25">
        <f t="shared" si="2"/>
        <v>11752.199999999999</v>
      </c>
      <c r="G7" s="24">
        <v>0.15</v>
      </c>
      <c r="H7" s="25">
        <f t="shared" si="3"/>
        <v>858.90800000000002</v>
      </c>
      <c r="I7" s="24">
        <v>6.8000000000000005E-2</v>
      </c>
      <c r="J7" s="41" t="s">
        <v>16</v>
      </c>
      <c r="K7" s="41"/>
    </row>
    <row r="8" spans="1:11" x14ac:dyDescent="0.3">
      <c r="A8" s="19" t="s">
        <v>145</v>
      </c>
      <c r="B8" s="25">
        <f t="shared" si="0"/>
        <v>185364.80000000002</v>
      </c>
      <c r="C8" s="24">
        <v>0.16</v>
      </c>
      <c r="D8" s="25">
        <f t="shared" si="1"/>
        <v>157911.992</v>
      </c>
      <c r="E8" s="24">
        <v>0.16400000000000001</v>
      </c>
      <c r="F8" s="25">
        <f t="shared" si="2"/>
        <v>12143.94</v>
      </c>
      <c r="G8" s="24">
        <v>0.155</v>
      </c>
      <c r="H8" s="25">
        <f t="shared" si="3"/>
        <v>732.59800000000007</v>
      </c>
      <c r="I8" s="24">
        <v>5.8000000000000003E-2</v>
      </c>
      <c r="J8" s="41" t="s">
        <v>16</v>
      </c>
      <c r="K8" s="41"/>
    </row>
    <row r="9" spans="1:11" x14ac:dyDescent="0.3">
      <c r="A9" s="19" t="s">
        <v>146</v>
      </c>
      <c r="B9" s="25">
        <f t="shared" si="0"/>
        <v>57926.5</v>
      </c>
      <c r="C9" s="24">
        <v>0.05</v>
      </c>
      <c r="D9" s="25">
        <f t="shared" si="1"/>
        <v>49106.777999999998</v>
      </c>
      <c r="E9" s="24">
        <v>5.0999999999999997E-2</v>
      </c>
      <c r="F9" s="25">
        <f t="shared" si="2"/>
        <v>4622.5320000000002</v>
      </c>
      <c r="G9" s="24">
        <v>5.8999999999999997E-2</v>
      </c>
      <c r="H9" s="25">
        <f t="shared" si="3"/>
        <v>416.82300000000004</v>
      </c>
      <c r="I9" s="24">
        <v>3.3000000000000002E-2</v>
      </c>
      <c r="J9" s="41" t="s">
        <v>16</v>
      </c>
      <c r="K9" s="41"/>
    </row>
    <row r="10" spans="1:11" x14ac:dyDescent="0.3">
      <c r="A10" s="19" t="s">
        <v>147</v>
      </c>
      <c r="B10" s="25">
        <f t="shared" si="0"/>
        <v>199267.15999999997</v>
      </c>
      <c r="C10" s="24">
        <v>0.17199999999999999</v>
      </c>
      <c r="D10" s="25">
        <f t="shared" si="1"/>
        <v>165615.01599999997</v>
      </c>
      <c r="E10" s="24">
        <v>0.17199999999999999</v>
      </c>
      <c r="F10" s="25">
        <f t="shared" si="2"/>
        <v>15747.948</v>
      </c>
      <c r="G10" s="24">
        <v>0.20100000000000001</v>
      </c>
      <c r="H10" s="25">
        <f t="shared" si="3"/>
        <v>3599.8349999999996</v>
      </c>
      <c r="I10" s="24">
        <v>0.28499999999999998</v>
      </c>
      <c r="J10" s="41" t="s">
        <v>16</v>
      </c>
      <c r="K10" s="41"/>
    </row>
    <row r="11" spans="1:11" x14ac:dyDescent="0.3">
      <c r="A11" s="19" t="s">
        <v>148</v>
      </c>
      <c r="B11" s="25">
        <f t="shared" si="0"/>
        <v>91523.87</v>
      </c>
      <c r="C11" s="24">
        <v>7.9000000000000001E-2</v>
      </c>
      <c r="D11" s="25">
        <f t="shared" si="1"/>
        <v>79918.874000000011</v>
      </c>
      <c r="E11" s="24">
        <v>8.3000000000000004E-2</v>
      </c>
      <c r="F11" s="25">
        <f t="shared" si="2"/>
        <v>5954.4479999999994</v>
      </c>
      <c r="G11" s="24">
        <v>7.5999999999999998E-2</v>
      </c>
      <c r="H11" s="25">
        <f t="shared" si="3"/>
        <v>442.08500000000004</v>
      </c>
      <c r="I11" s="24">
        <v>3.5000000000000003E-2</v>
      </c>
      <c r="J11" s="41" t="s">
        <v>16</v>
      </c>
      <c r="K11" s="41"/>
    </row>
    <row r="12" spans="1:11" x14ac:dyDescent="0.3">
      <c r="A12" s="19" t="s">
        <v>149</v>
      </c>
      <c r="B12" s="25">
        <f t="shared" si="0"/>
        <v>90365.34</v>
      </c>
      <c r="C12" s="24">
        <v>7.8E-2</v>
      </c>
      <c r="D12" s="25">
        <f t="shared" si="1"/>
        <v>77993.118000000002</v>
      </c>
      <c r="E12" s="24">
        <v>8.1000000000000003E-2</v>
      </c>
      <c r="F12" s="25">
        <f t="shared" si="2"/>
        <v>5954.4479999999994</v>
      </c>
      <c r="G12" s="24">
        <v>7.5999999999999998E-2</v>
      </c>
      <c r="H12" s="25">
        <f t="shared" si="3"/>
        <v>1604.1369999999999</v>
      </c>
      <c r="I12" s="24">
        <v>0.127</v>
      </c>
      <c r="J12" s="41" t="s">
        <v>16</v>
      </c>
      <c r="K12" s="41"/>
    </row>
    <row r="13" spans="1:11" x14ac:dyDescent="0.3">
      <c r="A13" s="19" t="s">
        <v>150</v>
      </c>
      <c r="B13" s="25">
        <f t="shared" si="0"/>
        <v>133230.95000000001</v>
      </c>
      <c r="C13" s="24">
        <v>0.115</v>
      </c>
      <c r="D13" s="25">
        <f t="shared" si="1"/>
        <v>110730.97</v>
      </c>
      <c r="E13" s="24">
        <v>0.115</v>
      </c>
      <c r="F13" s="25">
        <f t="shared" si="2"/>
        <v>10733.676000000001</v>
      </c>
      <c r="G13" s="24">
        <v>0.13700000000000001</v>
      </c>
      <c r="H13" s="25">
        <f t="shared" si="3"/>
        <v>2917.761</v>
      </c>
      <c r="I13" s="24">
        <v>0.23100000000000001</v>
      </c>
      <c r="J13" s="41" t="s">
        <v>16</v>
      </c>
      <c r="K13" s="41"/>
    </row>
    <row r="15" spans="1:11" ht="28.8" x14ac:dyDescent="0.3">
      <c r="A15" s="19" t="s">
        <v>151</v>
      </c>
      <c r="B15" s="40">
        <v>28.8</v>
      </c>
      <c r="C15" s="40"/>
      <c r="D15" s="40">
        <v>28.9</v>
      </c>
      <c r="E15" s="40"/>
      <c r="F15" s="40">
        <v>31.5</v>
      </c>
      <c r="G15" s="40"/>
      <c r="H15" s="40">
        <v>38.200000000000003</v>
      </c>
      <c r="I15" s="40"/>
      <c r="J15" s="41" t="s">
        <v>16</v>
      </c>
      <c r="K15" s="41"/>
    </row>
  </sheetData>
  <mergeCells count="25">
    <mergeCell ref="J13:K13"/>
    <mergeCell ref="J15:K15"/>
    <mergeCell ref="J9:K9"/>
    <mergeCell ref="J10:K10"/>
    <mergeCell ref="B15:C15"/>
    <mergeCell ref="D15:E15"/>
    <mergeCell ref="F15:G15"/>
    <mergeCell ref="H15:I15"/>
    <mergeCell ref="J12:K12"/>
    <mergeCell ref="J5:K5"/>
    <mergeCell ref="J6:K6"/>
    <mergeCell ref="J7:K7"/>
    <mergeCell ref="J8:K8"/>
    <mergeCell ref="J11:K11"/>
    <mergeCell ref="B3:C3"/>
    <mergeCell ref="D3:E3"/>
    <mergeCell ref="F3:G3"/>
    <mergeCell ref="H3:I3"/>
    <mergeCell ref="J3:K3"/>
    <mergeCell ref="B1:K1"/>
    <mergeCell ref="B2:C2"/>
    <mergeCell ref="D2:E2"/>
    <mergeCell ref="F2:G2"/>
    <mergeCell ref="H2:I2"/>
    <mergeCell ref="J2:K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vt:i4>
      </vt:variant>
    </vt:vector>
  </HeadingPairs>
  <TitlesOfParts>
    <vt:vector size="13" baseType="lpstr">
      <vt:lpstr>Información</vt:lpstr>
      <vt:lpstr>Edad</vt:lpstr>
      <vt:lpstr>Sexo</vt:lpstr>
      <vt:lpstr>Raza</vt:lpstr>
      <vt:lpstr>Estatus</vt:lpstr>
      <vt:lpstr>Ganancias</vt:lpstr>
      <vt:lpstr>Ocupación</vt:lpstr>
      <vt:lpstr>Industria</vt:lpstr>
      <vt:lpstr>Clase</vt:lpstr>
      <vt:lpstr>Lugar</vt:lpstr>
      <vt:lpstr>Hora de salir al trabajo</vt:lpstr>
      <vt:lpstr>Tiempo de viaje</vt:lpstr>
      <vt:lpstr>Edad!Print_Titles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2024-12-05T16:14:22Z</dcterms:created>
  <dcterms:modified xsi:type="dcterms:W3CDTF">2024-12-05T22:17:59Z</dcterms:modified>
</cp:coreProperties>
</file>